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\YABBA運営役員会260124＆代表者会議260207資料（次年度）\"/>
    </mc:Choice>
  </mc:AlternateContent>
  <xr:revisionPtr revIDLastSave="0" documentId="13_ncr:1_{3BE2783A-E2CE-45E9-A556-B8FC3EB78AE0}" xr6:coauthVersionLast="47" xr6:coauthVersionMax="47" xr10:uidLastSave="{00000000-0000-0000-0000-000000000000}"/>
  <bookViews>
    <workbookView xWindow="2060" yWindow="550" windowWidth="33980" windowHeight="19720" xr2:uid="{00000000-000D-0000-FFFF-FFFF00000000}"/>
  </bookViews>
  <sheets>
    <sheet name="＜１＞2026年度　チーム登録シート" sheetId="2" r:id="rId1"/>
    <sheet name="＜２＞2026年度　選手登録シート" sheetId="1" r:id="rId2"/>
  </sheets>
  <definedNames>
    <definedName name="_xlnm.Print_Area" localSheetId="0">'＜１＞2026年度　チーム登録シート'!$A$1:$W$48</definedName>
    <definedName name="_xlnm.Print_Area" localSheetId="1">'＜２＞2026年度　選手登録シート'!$A$1:$V$56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7" i="1"/>
  <c r="G6" i="2"/>
  <c r="V1" i="1"/>
  <c r="AE12" i="2"/>
  <c r="AE11" i="2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AD1" i="1"/>
  <c r="H46" i="1"/>
  <c r="H47" i="1" s="1"/>
  <c r="H48" i="1" s="1"/>
  <c r="H49" i="1" s="1"/>
  <c r="H50" i="1" s="1"/>
  <c r="H51" i="1" s="1"/>
  <c r="H52" i="1" s="1"/>
  <c r="H53" i="1" s="1"/>
  <c r="H54" i="1" s="1"/>
  <c r="H55" i="1" s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T55" i="1"/>
  <c r="T54" i="1"/>
  <c r="T53" i="1"/>
  <c r="T52" i="1"/>
  <c r="T51" i="1"/>
  <c r="T50" i="1"/>
  <c r="T49" i="1"/>
  <c r="T48" i="1"/>
  <c r="T47" i="1"/>
  <c r="T46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Q55" i="1"/>
  <c r="Q54" i="1"/>
  <c r="Q53" i="1"/>
  <c r="Q52" i="1"/>
  <c r="T1" i="1"/>
  <c r="Q9" i="1"/>
  <c r="Q6" i="1"/>
  <c r="Q51" i="1"/>
  <c r="Q50" i="1"/>
  <c r="Q49" i="1"/>
  <c r="Q48" i="1"/>
  <c r="Q47" i="1"/>
  <c r="Q46" i="1"/>
  <c r="Q5" i="1"/>
  <c r="AA7" i="2"/>
  <c r="Y7" i="2"/>
  <c r="S1" i="1"/>
  <c r="Y21" i="2"/>
  <c r="Y22" i="2"/>
  <c r="Y23" i="2"/>
  <c r="Y24" i="2"/>
  <c r="Y25" i="2"/>
  <c r="Y26" i="2"/>
  <c r="Y15" i="2"/>
  <c r="Y14" i="2"/>
  <c r="Y12" i="2"/>
  <c r="Y11" i="2"/>
  <c r="Y10" i="2"/>
  <c r="Y9" i="2"/>
  <c r="Y8" i="2"/>
  <c r="Y17" i="2"/>
  <c r="Y20" i="2"/>
  <c r="Y19" i="2"/>
  <c r="AA36" i="2"/>
  <c r="AA37" i="2"/>
  <c r="AA38" i="2"/>
  <c r="AA35" i="2"/>
  <c r="AA17" i="2"/>
  <c r="AA15" i="2"/>
  <c r="AA14" i="2"/>
  <c r="AA9" i="2"/>
  <c r="AA12" i="2"/>
  <c r="AA11" i="2"/>
  <c r="AA8" i="2"/>
  <c r="AA6" i="2"/>
  <c r="AA24" i="2"/>
  <c r="AA26" i="2"/>
  <c r="AA25" i="2"/>
  <c r="AA23" i="2"/>
  <c r="AA22" i="2"/>
  <c r="AA21" i="2"/>
  <c r="AA20" i="2"/>
  <c r="AA19" i="2"/>
</calcChain>
</file>

<file path=xl/sharedStrings.xml><?xml version="1.0" encoding="utf-8"?>
<sst xmlns="http://schemas.openxmlformats.org/spreadsheetml/2006/main" count="322" uniqueCount="187">
  <si>
    <t>提出日</t>
    <rPh sb="0" eb="2">
      <t>テイシュツ</t>
    </rPh>
    <rPh sb="2" eb="3">
      <t>ビ</t>
    </rPh>
    <phoneticPr fontId="20"/>
  </si>
  <si>
    <t>チーム名</t>
    <rPh sb="3" eb="4">
      <t>メイ</t>
    </rPh>
    <phoneticPr fontId="20"/>
  </si>
  <si>
    <t>責任者氏名</t>
    <rPh sb="0" eb="3">
      <t>セキニンシャ</t>
    </rPh>
    <rPh sb="3" eb="5">
      <t>シメイ</t>
    </rPh>
    <phoneticPr fontId="20"/>
  </si>
  <si>
    <t>チーム所在地</t>
    <rPh sb="3" eb="6">
      <t>ショザイチ</t>
    </rPh>
    <phoneticPr fontId="20"/>
  </si>
  <si>
    <t>連
絡
先</t>
    <rPh sb="0" eb="1">
      <t>レン</t>
    </rPh>
    <rPh sb="3" eb="4">
      <t>ラク</t>
    </rPh>
    <rPh sb="6" eb="7">
      <t>サキ</t>
    </rPh>
    <phoneticPr fontId="20"/>
  </si>
  <si>
    <t>郵便番号</t>
    <rPh sb="0" eb="1">
      <t>ユウ</t>
    </rPh>
    <rPh sb="1" eb="2">
      <t>ビン</t>
    </rPh>
    <rPh sb="2" eb="4">
      <t>バンゴウ</t>
    </rPh>
    <phoneticPr fontId="20"/>
  </si>
  <si>
    <t>住所</t>
    <rPh sb="0" eb="2">
      <t>ジュウショ</t>
    </rPh>
    <phoneticPr fontId="20"/>
  </si>
  <si>
    <t>氏　名</t>
    <rPh sb="0" eb="1">
      <t>シ</t>
    </rPh>
    <rPh sb="2" eb="3">
      <t>メイ</t>
    </rPh>
    <phoneticPr fontId="20"/>
  </si>
  <si>
    <t>FAX番号</t>
    <rPh sb="3" eb="5">
      <t>バンゴウ</t>
    </rPh>
    <phoneticPr fontId="20"/>
  </si>
  <si>
    <t>携帯電話番号</t>
    <rPh sb="0" eb="2">
      <t>ケイタイ</t>
    </rPh>
    <rPh sb="2" eb="4">
      <t>デンワ</t>
    </rPh>
    <rPh sb="4" eb="6">
      <t>バンゴウ</t>
    </rPh>
    <phoneticPr fontId="20"/>
  </si>
  <si>
    <t>生年月日</t>
    <rPh sb="0" eb="2">
      <t>セイネン</t>
    </rPh>
    <rPh sb="2" eb="4">
      <t>ガッピ</t>
    </rPh>
    <phoneticPr fontId="20"/>
  </si>
  <si>
    <t>性別</t>
    <rPh sb="0" eb="2">
      <t>セイベツ</t>
    </rPh>
    <phoneticPr fontId="20"/>
  </si>
  <si>
    <t>男</t>
    <rPh sb="0" eb="1">
      <t>オトコ</t>
    </rPh>
    <phoneticPr fontId="20"/>
  </si>
  <si>
    <t>〒</t>
  </si>
  <si>
    <t>記入例</t>
    <rPh sb="0" eb="2">
      <t>キニュウ</t>
    </rPh>
    <rPh sb="2" eb="3">
      <t>レイ</t>
    </rPh>
    <phoneticPr fontId="20"/>
  </si>
  <si>
    <t>参加種別</t>
  </si>
  <si>
    <t>参加種別</t>
    <rPh sb="0" eb="2">
      <t>サンカ</t>
    </rPh>
    <rPh sb="2" eb="4">
      <t>シュベツ</t>
    </rPh>
    <phoneticPr fontId="20"/>
  </si>
  <si>
    <t>フリガナ</t>
  </si>
  <si>
    <t>大会プログラム用
チーム名称・略称</t>
  </si>
  <si>
    <t>大会プログラム用
チーム名称・略称</t>
    <rPh sb="0" eb="2">
      <t>タイカイ</t>
    </rPh>
    <rPh sb="7" eb="8">
      <t>ヨウ</t>
    </rPh>
    <rPh sb="12" eb="14">
      <t>メイショウ</t>
    </rPh>
    <rPh sb="15" eb="17">
      <t>リャクショウ</t>
    </rPh>
    <phoneticPr fontId="20"/>
  </si>
  <si>
    <t>協会集計用</t>
    <rPh sb="0" eb="2">
      <t>キョウカイ</t>
    </rPh>
    <rPh sb="2" eb="5">
      <t>シュウケイヨウ</t>
    </rPh>
    <phoneticPr fontId="20"/>
  </si>
  <si>
    <t>携帯電話番号</t>
  </si>
  <si>
    <t>携帯ﾒｰﾙｱﾄﾞﾚｽ</t>
  </si>
  <si>
    <t>PCﾒｰﾙｱﾄﾞﾚｽ</t>
  </si>
  <si>
    <t>チームNo.</t>
  </si>
  <si>
    <t>フリガナ</t>
    <phoneticPr fontId="20"/>
  </si>
  <si>
    <t>チーム名</t>
  </si>
  <si>
    <t>責任者氏名</t>
  </si>
  <si>
    <t>チーム所在地</t>
  </si>
  <si>
    <t>チーム紹介
（なるべく簡潔に）</t>
  </si>
  <si>
    <t>郵便番号</t>
  </si>
  <si>
    <t>住所</t>
  </si>
  <si>
    <t>氏　名</t>
  </si>
  <si>
    <t>電話番号</t>
  </si>
  <si>
    <t>FAX番号</t>
  </si>
  <si>
    <t xml:space="preserve"> </t>
    <phoneticPr fontId="20"/>
  </si>
  <si>
    <t>ヘッドコーチ</t>
  </si>
  <si>
    <t>受付日</t>
    <rPh sb="0" eb="3">
      <t>ウケツケビ</t>
    </rPh>
    <phoneticPr fontId="20"/>
  </si>
  <si>
    <t xml:space="preserve"> 
</t>
    <phoneticPr fontId="20"/>
  </si>
  <si>
    <t>　＊　連絡先については、確実に連絡（郵便,電話,ﾒｰﾙ）が可能な方の登録をお願い致します。</t>
    <rPh sb="3" eb="5">
      <t>レンラク</t>
    </rPh>
    <rPh sb="5" eb="6">
      <t>サキ</t>
    </rPh>
    <rPh sb="12" eb="14">
      <t>カクジツ</t>
    </rPh>
    <rPh sb="15" eb="17">
      <t>レンラク</t>
    </rPh>
    <rPh sb="18" eb="20">
      <t>ユウビン</t>
    </rPh>
    <rPh sb="21" eb="23">
      <t>デンワ</t>
    </rPh>
    <rPh sb="29" eb="31">
      <t>カノウ</t>
    </rPh>
    <rPh sb="32" eb="33">
      <t>カタ</t>
    </rPh>
    <rPh sb="34" eb="36">
      <t>トウロク</t>
    </rPh>
    <rPh sb="38" eb="39">
      <t>ネガ</t>
    </rPh>
    <rPh sb="40" eb="41">
      <t>イタ</t>
    </rPh>
    <phoneticPr fontId="20"/>
  </si>
  <si>
    <t>コーチ1</t>
    <phoneticPr fontId="20"/>
  </si>
  <si>
    <t>コーチ2</t>
    <phoneticPr fontId="20"/>
  </si>
  <si>
    <t>コーチ3</t>
    <phoneticPr fontId="20"/>
  </si>
  <si>
    <t xml:space="preserve">  </t>
    <phoneticPr fontId="20"/>
  </si>
  <si>
    <t>　＊　大会プログラム等の協会発行文書に掲載し、チーム間の連絡等に使用しますので、正確に記入下さい。</t>
    <rPh sb="3" eb="5">
      <t>タイカイ</t>
    </rPh>
    <rPh sb="10" eb="11">
      <t>ナド</t>
    </rPh>
    <rPh sb="12" eb="14">
      <t>キョウカイ</t>
    </rPh>
    <rPh sb="14" eb="16">
      <t>ハッコウ</t>
    </rPh>
    <rPh sb="16" eb="18">
      <t>ブンショ</t>
    </rPh>
    <rPh sb="19" eb="21">
      <t>ケイサイ</t>
    </rPh>
    <rPh sb="26" eb="27">
      <t>カン</t>
    </rPh>
    <rPh sb="28" eb="30">
      <t>レンラク</t>
    </rPh>
    <rPh sb="30" eb="31">
      <t>ナド</t>
    </rPh>
    <rPh sb="32" eb="34">
      <t>シヨウ</t>
    </rPh>
    <rPh sb="40" eb="42">
      <t>セイカク</t>
    </rPh>
    <rPh sb="43" eb="45">
      <t>クダサ</t>
    </rPh>
    <rPh sb="45" eb="46">
      <t>クダ</t>
    </rPh>
    <phoneticPr fontId="20"/>
  </si>
  <si>
    <t>チーム紹介</t>
    <rPh sb="3" eb="5">
      <t>ショウカイ</t>
    </rPh>
    <phoneticPr fontId="20"/>
  </si>
  <si>
    <t>　＊　記載事項に変更があった場合は、すみやかに再提出して下さい（協会一般担当役員に確実に連絡できること）。</t>
    <rPh sb="3" eb="5">
      <t>キサイ</t>
    </rPh>
    <rPh sb="5" eb="7">
      <t>ジコウ</t>
    </rPh>
    <rPh sb="8" eb="10">
      <t>ヘンコウ</t>
    </rPh>
    <rPh sb="14" eb="16">
      <t>バアイ</t>
    </rPh>
    <rPh sb="23" eb="26">
      <t>サイテイシュツ</t>
    </rPh>
    <rPh sb="28" eb="29">
      <t>クダ</t>
    </rPh>
    <rPh sb="41" eb="43">
      <t>カクジツ</t>
    </rPh>
    <rPh sb="44" eb="46">
      <t>レンラク</t>
    </rPh>
    <phoneticPr fontId="20"/>
  </si>
  <si>
    <t>必須</t>
    <rPh sb="0" eb="2">
      <t>ヒッス</t>
    </rPh>
    <phoneticPr fontId="20"/>
  </si>
  <si>
    <t>の部分をもれなく記入して下さい</t>
    <phoneticPr fontId="20"/>
  </si>
  <si>
    <t>　同様名称の登録があった場合は、名称変更や「男子/女子」の追加をお願いする事があります</t>
    <rPh sb="1" eb="3">
      <t>ドウヨウ</t>
    </rPh>
    <rPh sb="3" eb="5">
      <t>メイショウ</t>
    </rPh>
    <rPh sb="6" eb="8">
      <t>トウロク</t>
    </rPh>
    <rPh sb="12" eb="14">
      <t>バアイ</t>
    </rPh>
    <rPh sb="16" eb="18">
      <t>メイショウ</t>
    </rPh>
    <rPh sb="18" eb="20">
      <t>ヘンコウ</t>
    </rPh>
    <rPh sb="22" eb="24">
      <t>ダンシ</t>
    </rPh>
    <rPh sb="25" eb="27">
      <t>ジョシ</t>
    </rPh>
    <rPh sb="29" eb="31">
      <t>ツイカ</t>
    </rPh>
    <rPh sb="33" eb="34">
      <t>ネガ</t>
    </rPh>
    <rPh sb="37" eb="38">
      <t>コト</t>
    </rPh>
    <phoneticPr fontId="20"/>
  </si>
  <si>
    <t>登録人数は１０名以上でお願いします</t>
    <phoneticPr fontId="20"/>
  </si>
  <si>
    <t>　審判・オフィシャル用　（３～４文字）</t>
    <rPh sb="1" eb="3">
      <t>シンパン</t>
    </rPh>
    <rPh sb="10" eb="11">
      <t>ヨウ</t>
    </rPh>
    <phoneticPr fontId="20"/>
  </si>
  <si>
    <t>監督</t>
    <rPh sb="0" eb="2">
      <t>カントク</t>
    </rPh>
    <phoneticPr fontId="20"/>
  </si>
  <si>
    <t>コーチ</t>
  </si>
  <si>
    <t>Ａ・コーチ</t>
  </si>
  <si>
    <t>マネージャー</t>
  </si>
  <si>
    <t>　チーム名　（　８文字以内　）</t>
    <rPh sb="4" eb="5">
      <t>メイ</t>
    </rPh>
    <rPh sb="9" eb="11">
      <t>モジ</t>
    </rPh>
    <rPh sb="11" eb="13">
      <t>イナイ</t>
    </rPh>
    <phoneticPr fontId="20"/>
  </si>
  <si>
    <t>任意</t>
    <rPh sb="0" eb="1">
      <t>ニンイ</t>
    </rPh>
    <phoneticPr fontId="20"/>
  </si>
  <si>
    <t>チーム登録シート</t>
    <rPh sb="3" eb="5">
      <t>トウロク</t>
    </rPh>
    <phoneticPr fontId="20"/>
  </si>
  <si>
    <t>メール着信拒否設定に注意</t>
    <phoneticPr fontId="20"/>
  </si>
  <si>
    <t>自宅電話番号</t>
    <rPh sb="0" eb="2">
      <t>ジタク</t>
    </rPh>
    <rPh sb="2" eb="4">
      <t>デンワ</t>
    </rPh>
    <rPh sb="4" eb="6">
      <t>バンゴウ</t>
    </rPh>
    <phoneticPr fontId="20"/>
  </si>
  <si>
    <t>掲載非希望では「希望しない」を付記する</t>
    <rPh sb="0" eb="2">
      <t>ケイサイ</t>
    </rPh>
    <rPh sb="2" eb="3">
      <t>ヒ</t>
    </rPh>
    <rPh sb="3" eb="5">
      <t>キボウ</t>
    </rPh>
    <rPh sb="8" eb="10">
      <t>キボウ</t>
    </rPh>
    <rPh sb="15" eb="17">
      <t>フキ</t>
    </rPh>
    <phoneticPr fontId="20"/>
  </si>
  <si>
    <t>横須賀ﾊﾞｽｹｯﾄﾎﾞｰﾙ協会（一般）</t>
    <rPh sb="0" eb="3">
      <t>ヨコスカ</t>
    </rPh>
    <rPh sb="13" eb="15">
      <t>キョウカイ</t>
    </rPh>
    <phoneticPr fontId="20"/>
  </si>
  <si>
    <t>☆</t>
  </si>
  <si>
    <t>スタッフ登録</t>
    <rPh sb="4" eb="6">
      <t>トウロク</t>
    </rPh>
    <phoneticPr fontId="20"/>
  </si>
  <si>
    <t>携帯ＴＥＬ</t>
    <rPh sb="0" eb="2">
      <t>ケイタイ</t>
    </rPh>
    <phoneticPr fontId="20"/>
  </si>
  <si>
    <t>経験
年数</t>
    <rPh sb="0" eb="2">
      <t>ケイケン</t>
    </rPh>
    <rPh sb="3" eb="5">
      <t>ネンスウ</t>
    </rPh>
    <phoneticPr fontId="20"/>
  </si>
  <si>
    <t>継続/
新規</t>
    <rPh sb="0" eb="2">
      <t>ケイゾク</t>
    </rPh>
    <rPh sb="4" eb="6">
      <t>シンキ</t>
    </rPh>
    <phoneticPr fontId="20"/>
  </si>
  <si>
    <t>---</t>
  </si>
  <si>
    <t>**</t>
  </si>
  <si>
    <t>シニア男</t>
  </si>
  <si>
    <t>シニア女</t>
  </si>
  <si>
    <t>（スタッフ・帯同審判員登録カード）</t>
    <phoneticPr fontId="20"/>
  </si>
  <si>
    <t>　＊　別ﾜｰｸｼｰﾄの「選手登録シート」も記入作成し、忘れずに提出してください。</t>
    <rPh sb="3" eb="4">
      <t>ベツ</t>
    </rPh>
    <rPh sb="12" eb="14">
      <t>センシュ</t>
    </rPh>
    <rPh sb="14" eb="16">
      <t>トウロク</t>
    </rPh>
    <rPh sb="21" eb="23">
      <t>キニュウ</t>
    </rPh>
    <rPh sb="23" eb="25">
      <t>サクセイ</t>
    </rPh>
    <rPh sb="27" eb="28">
      <t>ワス</t>
    </rPh>
    <rPh sb="31" eb="33">
      <t>テイシュツ</t>
    </rPh>
    <phoneticPr fontId="20"/>
  </si>
  <si>
    <t>例１</t>
    <rPh sb="0" eb="1">
      <t>レイ</t>
    </rPh>
    <phoneticPr fontId="20"/>
  </si>
  <si>
    <t>例２</t>
    <rPh sb="0" eb="1">
      <t>レイ</t>
    </rPh>
    <phoneticPr fontId="20"/>
  </si>
  <si>
    <t>JBA登録
チームＩＤ</t>
    <rPh sb="3" eb="5">
      <t>トウロク</t>
    </rPh>
    <phoneticPr fontId="20"/>
  </si>
  <si>
    <t>横須賀所属
チーム名</t>
    <rPh sb="0" eb="3">
      <t>ヨコスカ</t>
    </rPh>
    <rPh sb="3" eb="5">
      <t>ショゾク</t>
    </rPh>
    <rPh sb="9" eb="10">
      <t>メイ</t>
    </rPh>
    <phoneticPr fontId="20"/>
  </si>
  <si>
    <t>JBA登録
チーム名</t>
    <rPh sb="9" eb="10">
      <t>メイ</t>
    </rPh>
    <phoneticPr fontId="20"/>
  </si>
  <si>
    <t>ちーむBB</t>
    <phoneticPr fontId="20"/>
  </si>
  <si>
    <t>メールアドレス</t>
    <phoneticPr fontId="20"/>
  </si>
  <si>
    <t>---</t>
    <phoneticPr fontId="20"/>
  </si>
  <si>
    <t>---</t>
    <phoneticPr fontId="20"/>
  </si>
  <si>
    <t>（協会記入）講習会の参加履歴</t>
    <rPh sb="1" eb="3">
      <t>キョウカイ</t>
    </rPh>
    <rPh sb="3" eb="5">
      <t>キニュウ</t>
    </rPh>
    <rPh sb="6" eb="9">
      <t>コウシュウカイ</t>
    </rPh>
    <rPh sb="10" eb="12">
      <t>サンカ</t>
    </rPh>
    <rPh sb="12" eb="14">
      <t>リレキ</t>
    </rPh>
    <phoneticPr fontId="20"/>
  </si>
  <si>
    <t>補1</t>
    <rPh sb="0" eb="1">
      <t>ホ</t>
    </rPh>
    <phoneticPr fontId="20"/>
  </si>
  <si>
    <t>補2</t>
    <rPh sb="0" eb="1">
      <t>ホ</t>
    </rPh>
    <phoneticPr fontId="20"/>
  </si>
  <si>
    <t>＃１</t>
    <phoneticPr fontId="20"/>
  </si>
  <si>
    <t>＃２</t>
    <phoneticPr fontId="20"/>
  </si>
  <si>
    <t>＃３</t>
    <phoneticPr fontId="20"/>
  </si>
  <si>
    <t>JBA登録
メンバーＩＤ</t>
    <phoneticPr fontId="20"/>
  </si>
  <si>
    <t xml:space="preserve"> 　↑本人確認必要</t>
    <rPh sb="3" eb="5">
      <t>ホンニン</t>
    </rPh>
    <rPh sb="5" eb="7">
      <t>カクニン</t>
    </rPh>
    <rPh sb="7" eb="9">
      <t>ヒツヨウ</t>
    </rPh>
    <phoneticPr fontId="20"/>
  </si>
  <si>
    <t>忘れずに記入を。ハイフンを付けてください。</t>
    <rPh sb="0" eb="1">
      <t>ワス</t>
    </rPh>
    <rPh sb="4" eb="6">
      <t>キニュウ</t>
    </rPh>
    <phoneticPr fontId="20"/>
  </si>
  <si>
    <t>新規
承認</t>
    <rPh sb="0" eb="2">
      <t>シンキ</t>
    </rPh>
    <rPh sb="3" eb="5">
      <t>ショウニン</t>
    </rPh>
    <phoneticPr fontId="20"/>
  </si>
  <si>
    <t>ｶｰﾄﾞ
到着</t>
    <rPh sb="5" eb="7">
      <t>トウチャク</t>
    </rPh>
    <phoneticPr fontId="20"/>
  </si>
  <si>
    <t>ｶｰﾄﾞ
配布</t>
    <rPh sb="5" eb="7">
      <t>ハイフ</t>
    </rPh>
    <phoneticPr fontId="20"/>
  </si>
  <si>
    <t>ID修正</t>
    <rPh sb="2" eb="4">
      <t>シュウセイ</t>
    </rPh>
    <phoneticPr fontId="20"/>
  </si>
  <si>
    <t>その他</t>
    <rPh sb="2" eb="3">
      <t>タ</t>
    </rPh>
    <phoneticPr fontId="20"/>
  </si>
  <si>
    <t>JBA選手登録</t>
    <rPh sb="3" eb="5">
      <t>センシュ</t>
    </rPh>
    <rPh sb="5" eb="7">
      <t>トウロク</t>
    </rPh>
    <phoneticPr fontId="20"/>
  </si>
  <si>
    <t>例３</t>
    <rPh sb="0" eb="1">
      <t>レイ</t>
    </rPh>
    <phoneticPr fontId="20"/>
  </si>
  <si>
    <t xml:space="preserve"> 　↑自動転記</t>
    <rPh sb="3" eb="5">
      <t>ジドウ</t>
    </rPh>
    <rPh sb="5" eb="7">
      <t>テンキ</t>
    </rPh>
    <phoneticPr fontId="20"/>
  </si>
  <si>
    <t>--</t>
    <phoneticPr fontId="20"/>
  </si>
  <si>
    <t>↑選択</t>
    <rPh sb="1" eb="3">
      <t>センタク</t>
    </rPh>
    <phoneticPr fontId="20"/>
  </si>
  <si>
    <r>
      <t>忘れずに記入を。ハイフンを付けてください。</t>
    </r>
    <r>
      <rPr>
        <sz val="9"/>
        <color indexed="10"/>
        <rFont val="ＭＳ Ｐゴシック"/>
        <family val="3"/>
        <charset val="128"/>
      </rPr>
      <t xml:space="preserve">
住所は市町村も記入してください。</t>
    </r>
    <rPh sb="0" eb="1">
      <t>ワス</t>
    </rPh>
    <rPh sb="4" eb="6">
      <t>キニュウ</t>
    </rPh>
    <rPh sb="22" eb="24">
      <t>ジュウショ</t>
    </rPh>
    <rPh sb="25" eb="28">
      <t>シチョウソン</t>
    </rPh>
    <rPh sb="29" eb="31">
      <t>キニュウ</t>
    </rPh>
    <phoneticPr fontId="20"/>
  </si>
  <si>
    <r>
      <t>備考
（選手追加月日、その他について、</t>
    </r>
    <r>
      <rPr>
        <sz val="12"/>
        <color indexed="10"/>
        <rFont val="ＭＳ Ｐゴシック"/>
        <family val="3"/>
        <charset val="128"/>
      </rPr>
      <t>赤字にて</t>
    </r>
    <r>
      <rPr>
        <sz val="12"/>
        <rFont val="ＭＳ Ｐゴシック"/>
        <family val="3"/>
        <charset val="128"/>
      </rPr>
      <t>追記すること）</t>
    </r>
    <rPh sb="0" eb="2">
      <t>ビコウ</t>
    </rPh>
    <rPh sb="4" eb="6">
      <t>センシュ</t>
    </rPh>
    <rPh sb="6" eb="8">
      <t>ツイカ</t>
    </rPh>
    <rPh sb="8" eb="10">
      <t>ガッピ</t>
    </rPh>
    <rPh sb="13" eb="14">
      <t>タ</t>
    </rPh>
    <rPh sb="19" eb="21">
      <t>アカジ</t>
    </rPh>
    <rPh sb="23" eb="25">
      <t>ツイキ</t>
    </rPh>
    <phoneticPr fontId="20"/>
  </si>
  <si>
    <t>----</t>
    <phoneticPr fontId="20"/>
  </si>
  <si>
    <t xml:space="preserve"> 　↑日付</t>
    <rPh sb="3" eb="5">
      <t>ヒヅケ</t>
    </rPh>
    <phoneticPr fontId="20"/>
  </si>
  <si>
    <t>JBA選手
登録料
納入日
（ﾁｰﾑ横須賀のみ）</t>
    <rPh sb="3" eb="5">
      <t>センシュ</t>
    </rPh>
    <rPh sb="6" eb="9">
      <t>トウロクリョウ</t>
    </rPh>
    <rPh sb="10" eb="12">
      <t>ノウニュウ</t>
    </rPh>
    <rPh sb="18" eb="21">
      <t>ヨコスカ</t>
    </rPh>
    <phoneticPr fontId="20"/>
  </si>
  <si>
    <t>横須賀</t>
    <rPh sb="0" eb="3">
      <t>ヨコスカ</t>
    </rPh>
    <phoneticPr fontId="20"/>
  </si>
  <si>
    <t>一朗</t>
    <phoneticPr fontId="20"/>
  </si>
  <si>
    <t>姓</t>
  </si>
  <si>
    <t>名</t>
  </si>
  <si>
    <t>セイ</t>
  </si>
  <si>
    <t>メイ</t>
  </si>
  <si>
    <t>太助</t>
    <phoneticPr fontId="20"/>
  </si>
  <si>
    <t>ﾖｺｽｶ</t>
  </si>
  <si>
    <t>ｲﾁﾛｳ</t>
  </si>
  <si>
    <t>ﾀｽｹ</t>
  </si>
  <si>
    <t>記入例</t>
    <rPh sb="0" eb="3">
      <t>キニュウレイ</t>
    </rPh>
    <phoneticPr fontId="20"/>
  </si>
  <si>
    <t>T462329408</t>
    <phoneticPr fontId="20"/>
  </si>
  <si>
    <t>T</t>
  </si>
  <si>
    <t>名</t>
    <phoneticPr fontId="20"/>
  </si>
  <si>
    <t>氏</t>
    <rPh sb="0" eb="1">
      <t>シ</t>
    </rPh>
    <phoneticPr fontId="20"/>
  </si>
  <si>
    <t>帯同審判員登録</t>
    <rPh sb="0" eb="2">
      <t>タイドウ</t>
    </rPh>
    <rPh sb="2" eb="5">
      <t>シンパンイン</t>
    </rPh>
    <rPh sb="5" eb="7">
      <t>トウロク</t>
    </rPh>
    <phoneticPr fontId="20"/>
  </si>
  <si>
    <t>ｺｰﾁﾗｲｾﾝｽ</t>
    <phoneticPr fontId="20"/>
  </si>
  <si>
    <t>審判ﾗｲｾﾝｽ</t>
    <rPh sb="0" eb="2">
      <t>シンパン</t>
    </rPh>
    <phoneticPr fontId="20"/>
  </si>
  <si>
    <t>種別（級）</t>
    <rPh sb="0" eb="2">
      <t>シュベツ</t>
    </rPh>
    <rPh sb="3" eb="4">
      <t>キュウ</t>
    </rPh>
    <phoneticPr fontId="20"/>
  </si>
  <si>
    <t>ＪＢＡ登録番号</t>
    <phoneticPr fontId="20"/>
  </si>
  <si>
    <t>ＪＢＡ登録番号</t>
    <rPh sb="3" eb="5">
      <t>トウロク</t>
    </rPh>
    <rPh sb="5" eb="7">
      <t>バンゴウ</t>
    </rPh>
    <phoneticPr fontId="20"/>
  </si>
  <si>
    <t>備考</t>
    <rPh sb="0" eb="2">
      <t>ビコウ</t>
    </rPh>
    <phoneticPr fontId="20"/>
  </si>
  <si>
    <t>○○高校</t>
    <rPh sb="2" eb="4">
      <t>コウコウ</t>
    </rPh>
    <phoneticPr fontId="20"/>
  </si>
  <si>
    <t>チームGG</t>
    <phoneticPr fontId="20"/>
  </si>
  <si>
    <t>ちーむWW</t>
    <phoneticPr fontId="20"/>
  </si>
  <si>
    <t>T450123999</t>
  </si>
  <si>
    <t>女</t>
    <rPh sb="0" eb="1">
      <t>オンナ</t>
    </rPh>
    <phoneticPr fontId="20"/>
  </si>
  <si>
    <t>花子</t>
    <rPh sb="0" eb="2">
      <t>ハナコ</t>
    </rPh>
    <phoneticPr fontId="20"/>
  </si>
  <si>
    <t>横浜</t>
    <rPh sb="0" eb="2">
      <t>ヨコハマ</t>
    </rPh>
    <phoneticPr fontId="20"/>
  </si>
  <si>
    <t>クラブＢＢ</t>
  </si>
  <si>
    <t>ＹＹクラブ</t>
    <phoneticPr fontId="20"/>
  </si>
  <si>
    <t>ﾊﾅｺ</t>
    <phoneticPr fontId="20"/>
  </si>
  <si>
    <t>↑氏と名を分けて記載</t>
    <rPh sb="1" eb="2">
      <t>シ</t>
    </rPh>
    <rPh sb="3" eb="4">
      <t>ナ</t>
    </rPh>
    <rPh sb="5" eb="6">
      <t>ワ</t>
    </rPh>
    <rPh sb="8" eb="10">
      <t>キサイ</t>
    </rPh>
    <phoneticPr fontId="20"/>
  </si>
  <si>
    <t>　　「氏」と「名」を分けて記入してください。</t>
    <rPh sb="3" eb="4">
      <t>シ</t>
    </rPh>
    <rPh sb="7" eb="8">
      <t>ナ</t>
    </rPh>
    <rPh sb="10" eb="11">
      <t>ワ</t>
    </rPh>
    <rPh sb="13" eb="15">
      <t>キニュウ</t>
    </rPh>
    <phoneticPr fontId="20"/>
  </si>
  <si>
    <t>※ｺｰﾁﾗｲｾﾝｽの有無・種別を選んでください。</t>
    <rPh sb="13" eb="15">
      <t>シュベツ</t>
    </rPh>
    <phoneticPr fontId="20"/>
  </si>
  <si>
    <t>　　※ 「継続」「新規」のどちらか、 「男」「女」のどちらか、審判ﾗｲｾﾝｽの有無・種別、を選んでください。</t>
    <phoneticPr fontId="20"/>
  </si>
  <si>
    <t xml:space="preserve"> 　横須賀大会のチーム名
　　↓  自動転記されます</t>
    <rPh sb="2" eb="5">
      <t>ヨコスカ</t>
    </rPh>
    <rPh sb="5" eb="7">
      <t>タイカイ</t>
    </rPh>
    <rPh sb="11" eb="12">
      <t>メイ</t>
    </rPh>
    <rPh sb="18" eb="22">
      <t>ジドウテンキ</t>
    </rPh>
    <phoneticPr fontId="20"/>
  </si>
  <si>
    <t>↓ﾁｰﾑ横須賀以外は色が付きます</t>
    <rPh sb="4" eb="9">
      <t>ヨコスカイガイ</t>
    </rPh>
    <rPh sb="10" eb="11">
      <t>イロ</t>
    </rPh>
    <rPh sb="12" eb="13">
      <t>ツ</t>
    </rPh>
    <phoneticPr fontId="20"/>
  </si>
  <si>
    <t>＜登録抹消の選手が出でた場合は、コチラに転記して提出してください＞</t>
    <rPh sb="1" eb="5">
      <t>トウロクマッショウ</t>
    </rPh>
    <rPh sb="9" eb="10">
      <t>イ</t>
    </rPh>
    <rPh sb="12" eb="14">
      <t>バアイ</t>
    </rPh>
    <rPh sb="20" eb="22">
      <t>テンキ</t>
    </rPh>
    <rPh sb="24" eb="26">
      <t>テイシュツ</t>
    </rPh>
    <phoneticPr fontId="20"/>
  </si>
  <si>
    <t>削除時は下方エリアに移動のこと</t>
    <rPh sb="4" eb="6">
      <t>カホウ</t>
    </rPh>
    <phoneticPr fontId="20"/>
  </si>
  <si>
    <t>年度末</t>
    <rPh sb="0" eb="3">
      <t>ネンドマツ</t>
    </rPh>
    <phoneticPr fontId="20"/>
  </si>
  <si>
    <r>
      <t>年度末年齢</t>
    </r>
    <r>
      <rPr>
        <sz val="9"/>
        <color indexed="40"/>
        <rFont val="ＭＳ Ｐゴシック"/>
        <family val="3"/>
        <charset val="128"/>
      </rPr>
      <t xml:space="preserve">
（自動計算）</t>
    </r>
    <rPh sb="0" eb="3">
      <t>ネンドマツ</t>
    </rPh>
    <rPh sb="3" eb="5">
      <t>ネンレイ</t>
    </rPh>
    <rPh sb="7" eb="11">
      <t>ジドウケイサン</t>
    </rPh>
    <phoneticPr fontId="20"/>
  </si>
  <si>
    <t xml:space="preserve">
の部分は自動計算されるので、記入しないでください</t>
    <rPh sb="3" eb="5">
      <t>ブブン</t>
    </rPh>
    <rPh sb="6" eb="10">
      <t>ジドウケイサン</t>
    </rPh>
    <rPh sb="16" eb="18">
      <t>キニュウ</t>
    </rPh>
    <phoneticPr fontId="20"/>
  </si>
  <si>
    <r>
      <rPr>
        <sz val="8"/>
        <color rgb="FFFF0000"/>
        <rFont val="ＭＳ Ｐゴシック"/>
        <family val="3"/>
        <charset val="128"/>
      </rPr>
      <t xml:space="preserve">年月日を/で区切る
</t>
    </r>
    <r>
      <rPr>
        <sz val="9"/>
        <color rgb="FFFF0000"/>
        <rFont val="ＭＳ Ｐゴシック"/>
        <family val="3"/>
        <charset val="128"/>
      </rPr>
      <t>ｴﾗｰ時はﾋﾟﾝｸ色に</t>
    </r>
    <rPh sb="0" eb="3">
      <t>ネンガッピ</t>
    </rPh>
    <rPh sb="6" eb="8">
      <t>クギ</t>
    </rPh>
    <phoneticPr fontId="20"/>
  </si>
  <si>
    <t>↓登録抹消の選手が出でた場合は、下方のエリアに転記して上詰めにしてください↓</t>
    <rPh sb="16" eb="18">
      <t>カホウ</t>
    </rPh>
    <rPh sb="27" eb="29">
      <t>ウエヅ</t>
    </rPh>
    <phoneticPr fontId="20"/>
  </si>
  <si>
    <t>T</t>
    <phoneticPr fontId="20"/>
  </si>
  <si>
    <t>一般男子</t>
  </si>
  <si>
    <t>一般女子</t>
  </si>
  <si>
    <t>携帯・ｽﾏﾎﾒｰﾙ</t>
    <rPh sb="0" eb="2">
      <t>ケイタイ</t>
    </rPh>
    <phoneticPr fontId="20"/>
  </si>
  <si>
    <t>　←該当以外は削除してください</t>
    <rPh sb="2" eb="4">
      <t>ガイトウ</t>
    </rPh>
    <rPh sb="4" eb="6">
      <t>イガイ</t>
    </rPh>
    <rPh sb="7" eb="9">
      <t>サクジョ</t>
    </rPh>
    <phoneticPr fontId="20"/>
  </si>
  <si>
    <t>選手登録シート</t>
    <rPh sb="0" eb="2">
      <t>センシュ</t>
    </rPh>
    <rPh sb="2" eb="4">
      <t>トウロク</t>
    </rPh>
    <phoneticPr fontId="20"/>
  </si>
  <si>
    <t>｜
｜
｜
｜
10
名
以
上
を
推
奨
｜
｜
｜
｜</t>
    <rPh sb="11" eb="12">
      <t>メイ</t>
    </rPh>
    <rPh sb="13" eb="14">
      <t>イ</t>
    </rPh>
    <rPh sb="15" eb="16">
      <t>ジョウ</t>
    </rPh>
    <rPh sb="19" eb="20">
      <t>スイ</t>
    </rPh>
    <rPh sb="21" eb="22">
      <t>ススム</t>
    </rPh>
    <phoneticPr fontId="20"/>
  </si>
  <si>
    <t>↓削除時は、行ごと下に移動すること</t>
    <rPh sb="1" eb="3">
      <t>サクジョ</t>
    </rPh>
    <rPh sb="3" eb="4">
      <t>ジ</t>
    </rPh>
    <rPh sb="6" eb="7">
      <t>ギョウ</t>
    </rPh>
    <rPh sb="9" eb="10">
      <t>シタ</t>
    </rPh>
    <rPh sb="11" eb="13">
      <t>イドウ</t>
    </rPh>
    <phoneticPr fontId="20"/>
  </si>
  <si>
    <t>JBA登録チーム名称・ID</t>
    <phoneticPr fontId="20"/>
  </si>
  <si>
    <t>ＪＢＡチームＩＤ</t>
    <phoneticPr fontId="20"/>
  </si>
  <si>
    <t>横須賀一般No</t>
    <rPh sb="0" eb="3">
      <t>ヨコスカ</t>
    </rPh>
    <rPh sb="3" eb="5">
      <t>イッパン</t>
    </rPh>
    <phoneticPr fontId="20"/>
  </si>
  <si>
    <t>　　　一般担当で採番するので、記入不要です</t>
    <rPh sb="3" eb="5">
      <t>イッパン</t>
    </rPh>
    <rPh sb="5" eb="7">
      <t>タントウ</t>
    </rPh>
    <rPh sb="8" eb="10">
      <t>サイバン</t>
    </rPh>
    <rPh sb="15" eb="17">
      <t>キニュウ</t>
    </rPh>
    <rPh sb="17" eb="19">
      <t>フヨウ</t>
    </rPh>
    <phoneticPr fontId="20"/>
  </si>
  <si>
    <t>ｏ５０男</t>
  </si>
  <si>
    <t>v2</t>
    <phoneticPr fontId="20"/>
  </si>
  <si>
    <t>2026年度</t>
    <phoneticPr fontId="20"/>
  </si>
  <si>
    <t>２０２６年　　月　　日</t>
    <rPh sb="4" eb="5">
      <t>ネン</t>
    </rPh>
    <rPh sb="5" eb="6">
      <t>ヘイネン</t>
    </rPh>
    <rPh sb="7" eb="8">
      <t>ツキ</t>
    </rPh>
    <rPh sb="10" eb="11">
      <t>ヒ</t>
    </rPh>
    <phoneticPr fontId="20"/>
  </si>
  <si>
    <t>2026.11.3削除</t>
    <rPh sb="9" eb="11">
      <t>サクジョ</t>
    </rPh>
    <phoneticPr fontId="20"/>
  </si>
  <si>
    <t>2026.12.15追加</t>
    <rPh sb="10" eb="12">
      <t>ツイカ</t>
    </rPh>
    <phoneticPr fontId="20"/>
  </si>
  <si>
    <t>2026.10.7変更</t>
    <rPh sb="9" eb="11">
      <t>ヘンコウ</t>
    </rPh>
    <phoneticPr fontId="20"/>
  </si>
  <si>
    <t>例４</t>
    <rPh sb="0" eb="1">
      <t>レイ</t>
    </rPh>
    <phoneticPr fontId="20"/>
  </si>
  <si>
    <t>二郎</t>
    <rPh sb="0" eb="2">
      <t>ジロウ</t>
    </rPh>
    <phoneticPr fontId="20"/>
  </si>
  <si>
    <t>湘南</t>
    <phoneticPr fontId="20"/>
  </si>
  <si>
    <t>三浦</t>
    <rPh sb="0" eb="2">
      <t>ミウラ</t>
    </rPh>
    <phoneticPr fontId="20"/>
  </si>
  <si>
    <t>三郎</t>
    <rPh sb="0" eb="2">
      <t>サブロウ</t>
    </rPh>
    <phoneticPr fontId="20"/>
  </si>
  <si>
    <t>例５</t>
    <rPh sb="0" eb="1">
      <t>レイ</t>
    </rPh>
    <phoneticPr fontId="20"/>
  </si>
  <si>
    <t>2026.10.1追加</t>
    <rPh sb="9" eb="11">
      <t>ツイカ</t>
    </rPh>
    <phoneticPr fontId="20"/>
  </si>
  <si>
    <t>2026１２.24追加</t>
    <rPh sb="9" eb="11">
      <t>ツイカ</t>
    </rPh>
    <phoneticPr fontId="20"/>
  </si>
  <si>
    <t>2026.9.12追加</t>
    <rPh sb="9" eb="11">
      <t>ツイカ</t>
    </rPh>
    <phoneticPr fontId="20"/>
  </si>
  <si>
    <t>Ⅰ種：F-40・横浜 チームX（T123456789）</t>
    <phoneticPr fontId="20"/>
  </si>
  <si>
    <t>Ⅱ種：横浜　ちーむW（T123456789）</t>
    <phoneticPr fontId="20"/>
  </si>
  <si>
    <t>Ⅰ種：大学・横浜 チームM（T123456789）</t>
    <rPh sb="3" eb="5">
      <t>ダイガク</t>
    </rPh>
    <phoneticPr fontId="20"/>
  </si>
  <si>
    <t>Ⅰ種：専門学校・横浜 チームP（T123456789）</t>
    <rPh sb="3" eb="7">
      <t>センモンガッコウ</t>
    </rPh>
    <phoneticPr fontId="20"/>
  </si>
  <si>
    <t>U18：Ｚ高校（T123456789）</t>
    <rPh sb="5" eb="7">
      <t>コウコウ</t>
    </rPh>
    <phoneticPr fontId="20"/>
  </si>
  <si>
    <t>他ｶﾃｺﾞﾘ（ｼﾆｱ等）所属時はﾁｰﾑ名のみ記載。
他地区ﾁｰﾑ所属は、ｶﾃｺﾞﾘ（：の前）、ﾁｰﾑ名とIDを記入。大学高校も。</t>
    <rPh sb="0" eb="1">
      <t>タ</t>
    </rPh>
    <rPh sb="10" eb="11">
      <t>ナド</t>
    </rPh>
    <rPh sb="11" eb="13">
      <t>ショゾク</t>
    </rPh>
    <rPh sb="12" eb="14">
      <t>ショゾク</t>
    </rPh>
    <rPh sb="14" eb="15">
      <t>ジ</t>
    </rPh>
    <rPh sb="19" eb="20">
      <t>メイ</t>
    </rPh>
    <rPh sb="21" eb="23">
      <t>キサイ</t>
    </rPh>
    <rPh sb="22" eb="24">
      <t>キサイ</t>
    </rPh>
    <rPh sb="26" eb="27">
      <t>タ</t>
    </rPh>
    <rPh sb="27" eb="29">
      <t>チク</t>
    </rPh>
    <rPh sb="31" eb="33">
      <t>ショゾク</t>
    </rPh>
    <rPh sb="32" eb="34">
      <t>ショゾク</t>
    </rPh>
    <rPh sb="44" eb="45">
      <t>マエ</t>
    </rPh>
    <rPh sb="50" eb="51">
      <t>メイ</t>
    </rPh>
    <rPh sb="56" eb="57">
      <t>キニュウ</t>
    </rPh>
    <rPh sb="58" eb="62">
      <t>ダイガクコウコウ</t>
    </rPh>
    <phoneticPr fontId="20"/>
  </si>
  <si>
    <t>v5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</si>
</sst>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4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color rgb="FF7030A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rgb="FF7030A0"/>
      <name val="ＭＳ Ｐゴシック"/>
      <family val="3"/>
      <charset val="128"/>
    </font>
    <font>
      <b/>
      <sz val="12"/>
      <color rgb="FFFF00FF"/>
      <name val="ＭＳ Ｐゴシック"/>
      <family val="3"/>
      <charset val="128"/>
    </font>
    <font>
      <sz val="12"/>
      <color rgb="FFFF00FF"/>
      <name val="ＭＳ Ｐゴシック"/>
      <family val="3"/>
      <charset val="128"/>
    </font>
    <font>
      <sz val="9"/>
      <color rgb="FFFF00FF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0"/>
      <color rgb="FFFF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FF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rgb="FFFFFFCC"/>
        <bgColor indexed="64"/>
      </patternFill>
    </fill>
  </fills>
  <borders count="1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B0F0"/>
      </right>
      <top/>
      <bottom style="thin">
        <color indexed="64"/>
      </bottom>
      <diagonal/>
    </border>
    <border>
      <left style="dotted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B0F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dotted">
        <color rgb="FF00B0F0"/>
      </right>
      <top style="thin">
        <color indexed="64"/>
      </top>
      <bottom style="thin">
        <color indexed="64"/>
      </bottom>
      <diagonal/>
    </border>
    <border>
      <left style="dotted">
        <color rgb="FF00B0F0"/>
      </left>
      <right/>
      <top style="thin">
        <color indexed="64"/>
      </top>
      <bottom style="thin">
        <color indexed="64"/>
      </bottom>
      <diagonal/>
    </border>
    <border>
      <left/>
      <right style="dotted">
        <color rgb="FF00B0F0"/>
      </right>
      <top/>
      <bottom style="double">
        <color indexed="64"/>
      </bottom>
      <diagonal/>
    </border>
    <border>
      <left style="dotted">
        <color rgb="FF00B0F0"/>
      </left>
      <right/>
      <top/>
      <bottom style="double">
        <color indexed="64"/>
      </bottom>
      <diagonal/>
    </border>
    <border>
      <left/>
      <right style="dotted">
        <color rgb="FF00B0F0"/>
      </right>
      <top style="double">
        <color indexed="64"/>
      </top>
      <bottom style="thin">
        <color indexed="64"/>
      </bottom>
      <diagonal/>
    </border>
    <border>
      <left style="dotted">
        <color rgb="FF00B0F0"/>
      </left>
      <right/>
      <top style="double">
        <color indexed="64"/>
      </top>
      <bottom style="thin">
        <color indexed="64"/>
      </bottom>
      <diagonal/>
    </border>
    <border>
      <left style="dotted">
        <color rgb="FF00B0F0"/>
      </left>
      <right style="dotted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B0F0"/>
      </right>
      <top style="double">
        <color indexed="64"/>
      </top>
      <bottom style="thin">
        <color indexed="64"/>
      </bottom>
      <diagonal/>
    </border>
    <border>
      <left style="dotted">
        <color rgb="FF00B0F0"/>
      </left>
      <right style="dotted">
        <color rgb="FF00B0F0"/>
      </right>
      <top style="double">
        <color indexed="64"/>
      </top>
      <bottom style="thin">
        <color indexed="64"/>
      </bottom>
      <diagonal/>
    </border>
    <border>
      <left style="dotted">
        <color rgb="FF00B0F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tted">
        <color rgb="FF00B0F0"/>
      </right>
      <top style="medium">
        <color indexed="64"/>
      </top>
      <bottom style="double">
        <color indexed="64"/>
      </bottom>
      <diagonal/>
    </border>
    <border>
      <left style="dotted">
        <color rgb="FF00B0F0"/>
      </left>
      <right style="dotted">
        <color rgb="FF00B0F0"/>
      </right>
      <top style="medium">
        <color indexed="64"/>
      </top>
      <bottom style="double">
        <color indexed="64"/>
      </bottom>
      <diagonal/>
    </border>
    <border>
      <left style="dotted">
        <color rgb="FF00B0F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B0F0"/>
      </right>
      <top style="thin">
        <color indexed="64"/>
      </top>
      <bottom style="medium">
        <color indexed="64"/>
      </bottom>
      <diagonal/>
    </border>
    <border>
      <left style="dotted">
        <color rgb="FF00B0F0"/>
      </left>
      <right style="dotted">
        <color rgb="FF00B0F0"/>
      </right>
      <top style="thin">
        <color indexed="64"/>
      </top>
      <bottom style="medium">
        <color indexed="64"/>
      </bottom>
      <diagonal/>
    </border>
    <border>
      <left style="dotted">
        <color rgb="FF00B0F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rgb="FF00B0F0"/>
      </right>
      <top style="medium">
        <color indexed="64"/>
      </top>
      <bottom/>
      <diagonal/>
    </border>
    <border>
      <left style="dotted">
        <color rgb="FF00B0F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rgb="FF00B0F0"/>
      </right>
      <top style="thin">
        <color indexed="64"/>
      </top>
      <bottom style="medium">
        <color indexed="64"/>
      </bottom>
      <diagonal/>
    </border>
    <border>
      <left style="dotted">
        <color rgb="FF00B0F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90">
    <xf numFmtId="0" fontId="0" fillId="0" borderId="0" xfId="0"/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4" fillId="0" borderId="0" xfId="0" applyFont="1" applyAlignment="1">
      <alignment vertical="center"/>
    </xf>
    <xf numFmtId="0" fontId="19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23" fillId="0" borderId="10" xfId="0" quotePrefix="1" applyFont="1" applyBorder="1" applyAlignment="1">
      <alignment horizontal="center" vertical="center"/>
    </xf>
    <xf numFmtId="0" fontId="19" fillId="25" borderId="0" xfId="0" applyFont="1" applyFill="1" applyAlignment="1">
      <alignment vertical="center"/>
    </xf>
    <xf numFmtId="0" fontId="23" fillId="25" borderId="0" xfId="0" applyFont="1" applyFill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29" fillId="0" borderId="0" xfId="0" applyFont="1"/>
    <xf numFmtId="0" fontId="22" fillId="0" borderId="0" xfId="0" applyFont="1" applyAlignment="1">
      <alignment horizontal="center"/>
    </xf>
    <xf numFmtId="0" fontId="19" fillId="0" borderId="12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2" fillId="27" borderId="14" xfId="0" applyFont="1" applyFill="1" applyBorder="1" applyAlignment="1">
      <alignment horizontal="center" vertical="center" shrinkToFit="1"/>
    </xf>
    <xf numFmtId="0" fontId="22" fillId="27" borderId="10" xfId="0" applyFont="1" applyFill="1" applyBorder="1" applyAlignment="1">
      <alignment horizontal="center" vertical="center" shrinkToFit="1"/>
    </xf>
    <xf numFmtId="0" fontId="19" fillId="30" borderId="0" xfId="0" applyFont="1" applyFill="1" applyAlignment="1">
      <alignment vertical="center"/>
    </xf>
    <xf numFmtId="178" fontId="22" fillId="27" borderId="10" xfId="0" applyNumberFormat="1" applyFont="1" applyFill="1" applyBorder="1" applyAlignment="1">
      <alignment horizontal="center" vertical="center" shrinkToFit="1"/>
    </xf>
    <xf numFmtId="178" fontId="22" fillId="27" borderId="14" xfId="0" applyNumberFormat="1" applyFont="1" applyFill="1" applyBorder="1" applyAlignment="1">
      <alignment horizontal="center" vertical="center" shrinkToFit="1"/>
    </xf>
    <xf numFmtId="177" fontId="22" fillId="0" borderId="4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22" fillId="35" borderId="0" xfId="0" applyFont="1" applyFill="1" applyAlignment="1">
      <alignment horizontal="center" vertical="center"/>
    </xf>
    <xf numFmtId="0" fontId="22" fillId="31" borderId="10" xfId="0" applyFont="1" applyFill="1" applyBorder="1" applyAlignment="1">
      <alignment horizontal="center" vertical="center"/>
    </xf>
    <xf numFmtId="0" fontId="32" fillId="31" borderId="10" xfId="0" applyFont="1" applyFill="1" applyBorder="1" applyAlignment="1">
      <alignment horizontal="center" vertical="center"/>
    </xf>
    <xf numFmtId="0" fontId="22" fillId="31" borderId="12" xfId="0" applyFont="1" applyFill="1" applyBorder="1" applyAlignment="1">
      <alignment horizontal="center" vertical="center"/>
    </xf>
    <xf numFmtId="0" fontId="44" fillId="31" borderId="0" xfId="0" applyFont="1" applyFill="1" applyAlignment="1">
      <alignment horizontal="center" vertical="center"/>
    </xf>
    <xf numFmtId="0" fontId="22" fillId="28" borderId="10" xfId="0" applyFont="1" applyFill="1" applyBorder="1" applyAlignment="1">
      <alignment horizontal="center" vertical="center"/>
    </xf>
    <xf numFmtId="0" fontId="22" fillId="28" borderId="10" xfId="0" applyFont="1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40" fillId="28" borderId="42" xfId="0" applyFont="1" applyFill="1" applyBorder="1" applyAlignment="1">
      <alignment horizontal="center" vertical="center"/>
    </xf>
    <xf numFmtId="0" fontId="40" fillId="28" borderId="44" xfId="0" applyFont="1" applyFill="1" applyBorder="1" applyAlignment="1">
      <alignment horizontal="center" vertical="center"/>
    </xf>
    <xf numFmtId="0" fontId="41" fillId="28" borderId="42" xfId="0" applyFont="1" applyFill="1" applyBorder="1" applyAlignment="1">
      <alignment horizontal="center" vertical="center"/>
    </xf>
    <xf numFmtId="0" fontId="41" fillId="28" borderId="44" xfId="0" applyFont="1" applyFill="1" applyBorder="1" applyAlignment="1">
      <alignment horizontal="center" vertical="center"/>
    </xf>
    <xf numFmtId="31" fontId="22" fillId="28" borderId="10" xfId="0" applyNumberFormat="1" applyFont="1" applyFill="1" applyBorder="1" applyAlignment="1">
      <alignment horizontal="center" vertical="center"/>
    </xf>
    <xf numFmtId="31" fontId="23" fillId="28" borderId="10" xfId="0" applyNumberFormat="1" applyFont="1" applyFill="1" applyBorder="1" applyAlignment="1">
      <alignment horizontal="center" vertical="center" wrapText="1"/>
    </xf>
    <xf numFmtId="0" fontId="22" fillId="28" borderId="19" xfId="0" applyFont="1" applyFill="1" applyBorder="1" applyAlignment="1">
      <alignment horizontal="center" vertical="center" wrapText="1"/>
    </xf>
    <xf numFmtId="0" fontId="22" fillId="28" borderId="20" xfId="0" applyFont="1" applyFill="1" applyBorder="1" applyAlignment="1">
      <alignment horizontal="center" vertical="center" wrapText="1"/>
    </xf>
    <xf numFmtId="0" fontId="41" fillId="28" borderId="10" xfId="0" applyFont="1" applyFill="1" applyBorder="1" applyAlignment="1">
      <alignment horizontal="center" vertical="center" wrapText="1"/>
    </xf>
    <xf numFmtId="0" fontId="36" fillId="27" borderId="10" xfId="0" quotePrefix="1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/>
    </xf>
    <xf numFmtId="0" fontId="35" fillId="27" borderId="42" xfId="0" applyFont="1" applyFill="1" applyBorder="1" applyAlignment="1">
      <alignment horizontal="center" vertical="center"/>
    </xf>
    <xf numFmtId="0" fontId="35" fillId="27" borderId="44" xfId="0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20" xfId="0" applyFont="1" applyFill="1" applyBorder="1" applyAlignment="1">
      <alignment horizontal="center" vertical="center"/>
    </xf>
    <xf numFmtId="0" fontId="37" fillId="27" borderId="10" xfId="0" applyFont="1" applyFill="1" applyBorder="1" applyAlignment="1">
      <alignment horizontal="center" vertical="center"/>
    </xf>
    <xf numFmtId="0" fontId="22" fillId="27" borderId="10" xfId="0" applyFont="1" applyFill="1" applyBorder="1" applyAlignment="1">
      <alignment horizontal="center" vertical="center"/>
    </xf>
    <xf numFmtId="177" fontId="22" fillId="27" borderId="10" xfId="0" applyNumberFormat="1" applyFont="1" applyFill="1" applyBorder="1" applyAlignment="1">
      <alignment horizontal="center" vertical="center"/>
    </xf>
    <xf numFmtId="0" fontId="22" fillId="27" borderId="42" xfId="0" applyFont="1" applyFill="1" applyBorder="1" applyAlignment="1">
      <alignment horizontal="center" vertical="center"/>
    </xf>
    <xf numFmtId="0" fontId="22" fillId="27" borderId="44" xfId="0" applyFont="1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44" xfId="0" applyFill="1" applyBorder="1" applyAlignment="1">
      <alignment horizontal="center" vertical="center"/>
    </xf>
    <xf numFmtId="14" fontId="22" fillId="27" borderId="10" xfId="0" applyNumberFormat="1" applyFont="1" applyFill="1" applyBorder="1" applyAlignment="1">
      <alignment horizontal="center" vertical="center"/>
    </xf>
    <xf numFmtId="178" fontId="22" fillId="27" borderId="10" xfId="0" applyNumberFormat="1" applyFont="1" applyFill="1" applyBorder="1" applyAlignment="1">
      <alignment horizontal="center" vertical="center"/>
    </xf>
    <xf numFmtId="0" fontId="22" fillId="27" borderId="40" xfId="0" applyFont="1" applyFill="1" applyBorder="1" applyAlignment="1">
      <alignment horizontal="center" vertical="center"/>
    </xf>
    <xf numFmtId="0" fontId="22" fillId="27" borderId="41" xfId="0" applyFont="1" applyFill="1" applyBorder="1" applyAlignment="1">
      <alignment horizontal="center" vertical="center" shrinkToFit="1"/>
    </xf>
    <xf numFmtId="0" fontId="49" fillId="27" borderId="23" xfId="0" applyFont="1" applyFill="1" applyBorder="1" applyAlignment="1">
      <alignment horizontal="center" vertical="center" shrinkToFit="1"/>
    </xf>
    <xf numFmtId="0" fontId="33" fillId="27" borderId="10" xfId="0" applyFont="1" applyFill="1" applyBorder="1" applyAlignment="1">
      <alignment horizontal="center" vertical="center"/>
    </xf>
    <xf numFmtId="0" fontId="37" fillId="27" borderId="23" xfId="0" applyFont="1" applyFill="1" applyBorder="1" applyAlignment="1">
      <alignment horizontal="center" vertical="center"/>
    </xf>
    <xf numFmtId="177" fontId="22" fillId="27" borderId="10" xfId="0" quotePrefix="1" applyNumberFormat="1" applyFont="1" applyFill="1" applyBorder="1" applyAlignment="1">
      <alignment horizontal="center" vertical="center"/>
    </xf>
    <xf numFmtId="0" fontId="22" fillId="27" borderId="23" xfId="0" applyFont="1" applyFill="1" applyBorder="1" applyAlignment="1">
      <alignment horizontal="center" vertical="center" shrinkToFit="1"/>
    </xf>
    <xf numFmtId="0" fontId="44" fillId="27" borderId="10" xfId="0" applyFont="1" applyFill="1" applyBorder="1" applyAlignment="1">
      <alignment horizontal="center" vertical="center"/>
    </xf>
    <xf numFmtId="0" fontId="33" fillId="27" borderId="23" xfId="0" applyFont="1" applyFill="1" applyBorder="1" applyAlignment="1">
      <alignment horizontal="center" vertical="center"/>
    </xf>
    <xf numFmtId="0" fontId="37" fillId="31" borderId="23" xfId="0" applyFont="1" applyFill="1" applyBorder="1" applyAlignment="1">
      <alignment vertical="center"/>
    </xf>
    <xf numFmtId="0" fontId="37" fillId="31" borderId="22" xfId="0" applyFont="1" applyFill="1" applyBorder="1" applyAlignment="1">
      <alignment horizontal="left" vertical="top"/>
    </xf>
    <xf numFmtId="0" fontId="37" fillId="31" borderId="21" xfId="0" applyFont="1" applyFill="1" applyBorder="1" applyAlignment="1">
      <alignment horizontal="center" vertical="top"/>
    </xf>
    <xf numFmtId="0" fontId="42" fillId="31" borderId="21" xfId="0" applyFont="1" applyFill="1" applyBorder="1" applyAlignment="1">
      <alignment vertical="top"/>
    </xf>
    <xf numFmtId="0" fontId="37" fillId="31" borderId="21" xfId="0" applyFont="1" applyFill="1" applyBorder="1" applyAlignment="1">
      <alignment vertical="top"/>
    </xf>
    <xf numFmtId="0" fontId="37" fillId="31" borderId="16" xfId="0" applyFont="1" applyFill="1" applyBorder="1" applyAlignment="1">
      <alignment vertical="center"/>
    </xf>
    <xf numFmtId="0" fontId="37" fillId="31" borderId="25" xfId="0" applyFont="1" applyFill="1" applyBorder="1" applyAlignment="1">
      <alignment horizontal="left" vertical="top"/>
    </xf>
    <xf numFmtId="0" fontId="37" fillId="31" borderId="0" xfId="0" applyFont="1" applyFill="1" applyAlignment="1">
      <alignment horizontal="center" vertical="top"/>
    </xf>
    <xf numFmtId="0" fontId="42" fillId="31" borderId="0" xfId="0" applyFont="1" applyFill="1" applyAlignment="1">
      <alignment horizontal="left" vertical="top"/>
    </xf>
    <xf numFmtId="0" fontId="37" fillId="31" borderId="0" xfId="0" applyFont="1" applyFill="1" applyAlignment="1">
      <alignment vertical="top"/>
    </xf>
    <xf numFmtId="0" fontId="37" fillId="31" borderId="14" xfId="0" applyFont="1" applyFill="1" applyBorder="1" applyAlignment="1">
      <alignment vertical="center"/>
    </xf>
    <xf numFmtId="0" fontId="52" fillId="31" borderId="25" xfId="0" applyFont="1" applyFill="1" applyBorder="1" applyAlignment="1">
      <alignment vertical="center"/>
    </xf>
    <xf numFmtId="0" fontId="22" fillId="31" borderId="0" xfId="0" applyFont="1" applyFill="1" applyAlignment="1">
      <alignment vertical="center"/>
    </xf>
    <xf numFmtId="0" fontId="33" fillId="31" borderId="0" xfId="0" applyFont="1" applyFill="1" applyAlignment="1">
      <alignment horizontal="center" vertical="center"/>
    </xf>
    <xf numFmtId="0" fontId="33" fillId="31" borderId="0" xfId="0" applyFont="1" applyFill="1" applyAlignment="1">
      <alignment vertical="center"/>
    </xf>
    <xf numFmtId="0" fontId="22" fillId="31" borderId="14" xfId="0" applyFont="1" applyFill="1" applyBorder="1" applyAlignment="1">
      <alignment horizontal="center" vertical="center"/>
    </xf>
    <xf numFmtId="0" fontId="19" fillId="31" borderId="0" xfId="0" applyFont="1" applyFill="1" applyAlignment="1">
      <alignment horizontal="center" vertical="center"/>
    </xf>
    <xf numFmtId="0" fontId="19" fillId="31" borderId="0" xfId="0" applyFont="1" applyFill="1" applyAlignment="1">
      <alignment vertical="center"/>
    </xf>
    <xf numFmtId="0" fontId="0" fillId="31" borderId="0" xfId="0" applyFill="1" applyAlignment="1">
      <alignment vertical="center"/>
    </xf>
    <xf numFmtId="0" fontId="45" fillId="31" borderId="0" xfId="0" applyFont="1" applyFill="1" applyAlignment="1">
      <alignment vertical="center"/>
    </xf>
    <xf numFmtId="0" fontId="37" fillId="31" borderId="0" xfId="0" applyFont="1" applyFill="1" applyAlignment="1">
      <alignment horizontal="center"/>
    </xf>
    <xf numFmtId="31" fontId="19" fillId="31" borderId="0" xfId="0" applyNumberFormat="1" applyFont="1" applyFill="1" applyAlignment="1">
      <alignment horizontal="center" vertical="center"/>
    </xf>
    <xf numFmtId="0" fontId="37" fillId="31" borderId="21" xfId="0" applyFont="1" applyFill="1" applyBorder="1" applyAlignment="1">
      <alignment horizontal="center" vertical="center"/>
    </xf>
    <xf numFmtId="0" fontId="38" fillId="31" borderId="0" xfId="0" applyFont="1" applyFill="1" applyAlignment="1">
      <alignment horizontal="center" vertical="center"/>
    </xf>
    <xf numFmtId="0" fontId="21" fillId="31" borderId="0" xfId="0" applyFont="1" applyFill="1" applyAlignment="1">
      <alignment horizontal="center" vertical="center"/>
    </xf>
    <xf numFmtId="14" fontId="35" fillId="31" borderId="0" xfId="0" applyNumberFormat="1" applyFont="1" applyFill="1" applyAlignment="1">
      <alignment horizontal="center"/>
    </xf>
    <xf numFmtId="0" fontId="50" fillId="31" borderId="0" xfId="0" applyFont="1" applyFill="1" applyAlignment="1">
      <alignment horizontal="center" vertical="top"/>
    </xf>
    <xf numFmtId="0" fontId="22" fillId="36" borderId="10" xfId="0" applyFont="1" applyFill="1" applyBorder="1" applyAlignment="1" applyProtection="1">
      <alignment horizontal="center" vertical="center" shrinkToFit="1"/>
      <protection locked="0"/>
    </xf>
    <xf numFmtId="177" fontId="22" fillId="37" borderId="10" xfId="0" applyNumberFormat="1" applyFont="1" applyFill="1" applyBorder="1" applyAlignment="1" applyProtection="1">
      <alignment horizontal="center" vertical="center" shrinkToFit="1"/>
      <protection locked="0"/>
    </xf>
    <xf numFmtId="0" fontId="22" fillId="36" borderId="42" xfId="0" applyFont="1" applyFill="1" applyBorder="1" applyAlignment="1" applyProtection="1">
      <alignment vertical="center" shrinkToFit="1"/>
      <protection locked="0"/>
    </xf>
    <xf numFmtId="0" fontId="22" fillId="36" borderId="44" xfId="0" applyFont="1" applyFill="1" applyBorder="1" applyAlignment="1" applyProtection="1">
      <alignment vertical="center" shrinkToFit="1"/>
      <protection locked="0"/>
    </xf>
    <xf numFmtId="176" fontId="22" fillId="37" borderId="10" xfId="0" applyNumberFormat="1" applyFont="1" applyFill="1" applyBorder="1" applyAlignment="1" applyProtection="1">
      <alignment horizontal="center" vertical="center" shrinkToFit="1"/>
      <protection locked="0"/>
    </xf>
    <xf numFmtId="0" fontId="22" fillId="36" borderId="43" xfId="0" applyFont="1" applyFill="1" applyBorder="1" applyAlignment="1" applyProtection="1">
      <alignment horizontal="center" vertical="center" shrinkToFit="1"/>
      <protection locked="0"/>
    </xf>
    <xf numFmtId="0" fontId="22" fillId="36" borderId="45" xfId="0" applyFont="1" applyFill="1" applyBorder="1" applyAlignment="1" applyProtection="1">
      <alignment horizontal="center" vertical="center" shrinkToFit="1"/>
      <protection locked="0"/>
    </xf>
    <xf numFmtId="31" fontId="0" fillId="36" borderId="43" xfId="0" applyNumberFormat="1" applyFill="1" applyBorder="1" applyAlignment="1" applyProtection="1">
      <alignment horizontal="center" vertical="center" shrinkToFit="1"/>
      <protection locked="0"/>
    </xf>
    <xf numFmtId="31" fontId="0" fillId="36" borderId="45" xfId="0" applyNumberFormat="1" applyFill="1" applyBorder="1" applyAlignment="1" applyProtection="1">
      <alignment horizontal="center" vertical="center" shrinkToFit="1"/>
      <protection locked="0"/>
    </xf>
    <xf numFmtId="0" fontId="22" fillId="36" borderId="14" xfId="0" applyFont="1" applyFill="1" applyBorder="1" applyAlignment="1" applyProtection="1">
      <alignment horizontal="center" vertical="center" shrinkToFit="1"/>
      <protection locked="0"/>
    </xf>
    <xf numFmtId="0" fontId="22" fillId="36" borderId="42" xfId="0" applyFont="1" applyFill="1" applyBorder="1" applyAlignment="1" applyProtection="1">
      <alignment horizontal="center" vertical="center" shrinkToFit="1"/>
      <protection locked="0"/>
    </xf>
    <xf numFmtId="0" fontId="22" fillId="36" borderId="44" xfId="0" applyFont="1" applyFill="1" applyBorder="1" applyAlignment="1" applyProtection="1">
      <alignment horizontal="center" vertical="center" shrinkToFit="1"/>
      <protection locked="0"/>
    </xf>
    <xf numFmtId="31" fontId="0" fillId="36" borderId="42" xfId="0" applyNumberFormat="1" applyFill="1" applyBorder="1" applyAlignment="1" applyProtection="1">
      <alignment horizontal="center" vertical="center" shrinkToFit="1"/>
      <protection locked="0"/>
    </xf>
    <xf numFmtId="31" fontId="0" fillId="36" borderId="44" xfId="0" applyNumberFormat="1" applyFill="1" applyBorder="1" applyAlignment="1" applyProtection="1">
      <alignment horizontal="center" vertical="center" shrinkToFit="1"/>
      <protection locked="0"/>
    </xf>
    <xf numFmtId="0" fontId="29" fillId="36" borderId="10" xfId="0" applyFont="1" applyFill="1" applyBorder="1" applyAlignment="1" applyProtection="1">
      <alignment horizontal="center" vertical="center" shrinkToFit="1"/>
      <protection locked="0"/>
    </xf>
    <xf numFmtId="0" fontId="22" fillId="36" borderId="10" xfId="0" applyFont="1" applyFill="1" applyBorder="1" applyAlignment="1" applyProtection="1">
      <alignment vertical="center" shrinkToFit="1"/>
      <protection locked="0"/>
    </xf>
    <xf numFmtId="0" fontId="29" fillId="36" borderId="14" xfId="0" applyFont="1" applyFill="1" applyBorder="1" applyAlignment="1" applyProtection="1">
      <alignment horizontal="center" vertical="center" shrinkToFit="1"/>
      <protection locked="0"/>
    </xf>
    <xf numFmtId="0" fontId="22" fillId="36" borderId="14" xfId="0" applyFont="1" applyFill="1" applyBorder="1" applyAlignment="1" applyProtection="1">
      <alignment vertical="center" shrinkToFit="1"/>
      <protection locked="0"/>
    </xf>
    <xf numFmtId="0" fontId="22" fillId="36" borderId="17" xfId="0" applyFont="1" applyFill="1" applyBorder="1" applyAlignment="1" applyProtection="1">
      <alignment vertical="center" shrinkToFit="1"/>
      <protection locked="0"/>
    </xf>
    <xf numFmtId="0" fontId="22" fillId="36" borderId="11" xfId="0" applyFont="1" applyFill="1" applyBorder="1" applyAlignment="1" applyProtection="1">
      <alignment vertical="center" shrinkToFit="1"/>
      <protection locked="0"/>
    </xf>
    <xf numFmtId="0" fontId="22" fillId="0" borderId="18" xfId="0" applyFont="1" applyBorder="1" applyAlignment="1" applyProtection="1">
      <alignment vertical="center" shrinkToFit="1"/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0" fontId="22" fillId="0" borderId="12" xfId="0" applyFont="1" applyBorder="1" applyAlignment="1" applyProtection="1">
      <alignment vertical="center" shrinkToFit="1"/>
      <protection locked="0"/>
    </xf>
    <xf numFmtId="0" fontId="54" fillId="0" borderId="0" xfId="0" applyFont="1"/>
    <xf numFmtId="0" fontId="28" fillId="0" borderId="0" xfId="0" applyFont="1" applyAlignment="1">
      <alignment vertical="center" wrapText="1"/>
    </xf>
    <xf numFmtId="0" fontId="22" fillId="31" borderId="64" xfId="0" applyFont="1" applyFill="1" applyBorder="1" applyAlignment="1">
      <alignment horizontal="center" vertical="center"/>
    </xf>
    <xf numFmtId="0" fontId="32" fillId="31" borderId="64" xfId="0" applyFont="1" applyFill="1" applyBorder="1" applyAlignment="1">
      <alignment horizontal="center" vertical="center"/>
    </xf>
    <xf numFmtId="0" fontId="22" fillId="31" borderId="70" xfId="0" applyFont="1" applyFill="1" applyBorder="1" applyAlignment="1">
      <alignment horizontal="center" vertical="center"/>
    </xf>
    <xf numFmtId="0" fontId="32" fillId="31" borderId="70" xfId="0" applyFont="1" applyFill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3" fillId="0" borderId="81" xfId="0" quotePrefix="1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 shrinkToFit="1"/>
    </xf>
    <xf numFmtId="0" fontId="32" fillId="0" borderId="81" xfId="0" quotePrefix="1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" fillId="36" borderId="80" xfId="0" applyFont="1" applyFill="1" applyBorder="1" applyAlignment="1" applyProtection="1">
      <alignment vertical="center" shrinkToFit="1"/>
      <protection locked="0"/>
    </xf>
    <xf numFmtId="49" fontId="19" fillId="27" borderId="0" xfId="0" applyNumberFormat="1" applyFont="1" applyFill="1"/>
    <xf numFmtId="0" fontId="0" fillId="0" borderId="0" xfId="0" applyAlignment="1">
      <alignment vertical="top"/>
    </xf>
    <xf numFmtId="0" fontId="19" fillId="0" borderId="0" xfId="0" applyFont="1" applyAlignment="1">
      <alignment horizontal="right" vertical="top"/>
    </xf>
    <xf numFmtId="0" fontId="22" fillId="38" borderId="10" xfId="0" applyFont="1" applyFill="1" applyBorder="1" applyAlignment="1" applyProtection="1">
      <alignment horizontal="center" vertical="center" shrinkToFit="1"/>
      <protection locked="0"/>
    </xf>
    <xf numFmtId="0" fontId="22" fillId="38" borderId="14" xfId="0" applyFont="1" applyFill="1" applyBorder="1" applyAlignment="1" applyProtection="1">
      <alignment horizontal="center" vertical="center" shrinkToFit="1"/>
      <protection locked="0"/>
    </xf>
    <xf numFmtId="0" fontId="33" fillId="38" borderId="10" xfId="0" quotePrefix="1" applyFont="1" applyFill="1" applyBorder="1" applyAlignment="1" applyProtection="1">
      <alignment horizontal="center" vertical="center" shrinkToFit="1"/>
      <protection locked="0"/>
    </xf>
    <xf numFmtId="0" fontId="33" fillId="38" borderId="81" xfId="0" quotePrefix="1" applyFont="1" applyFill="1" applyBorder="1" applyAlignment="1" applyProtection="1">
      <alignment horizontal="center" vertical="center" shrinkToFit="1"/>
      <protection locked="0"/>
    </xf>
    <xf numFmtId="0" fontId="33" fillId="38" borderId="16" xfId="0" quotePrefix="1" applyFont="1" applyFill="1" applyBorder="1" applyAlignment="1" applyProtection="1">
      <alignment horizontal="center" vertical="center" shrinkToFit="1"/>
      <protection locked="0"/>
    </xf>
    <xf numFmtId="0" fontId="22" fillId="38" borderId="115" xfId="0" quotePrefix="1" applyFont="1" applyFill="1" applyBorder="1" applyAlignment="1" applyProtection="1">
      <alignment horizontal="center" vertical="center" shrinkToFit="1"/>
      <protection locked="0"/>
    </xf>
    <xf numFmtId="0" fontId="22" fillId="38" borderId="115" xfId="0" applyFont="1" applyFill="1" applyBorder="1" applyAlignment="1" applyProtection="1">
      <alignment horizontal="center" vertical="center" shrinkToFit="1"/>
      <protection locked="0"/>
    </xf>
    <xf numFmtId="0" fontId="22" fillId="38" borderId="116" xfId="0" applyFont="1" applyFill="1" applyBorder="1" applyAlignment="1" applyProtection="1">
      <alignment horizontal="center" vertical="center" shrinkToFit="1"/>
      <protection locked="0"/>
    </xf>
    <xf numFmtId="49" fontId="19" fillId="36" borderId="119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 vertical="center" wrapText="1"/>
    </xf>
    <xf numFmtId="0" fontId="55" fillId="31" borderId="65" xfId="0" applyFont="1" applyFill="1" applyBorder="1" applyAlignment="1">
      <alignment horizontal="center" vertical="center" shrinkToFit="1"/>
    </xf>
    <xf numFmtId="0" fontId="55" fillId="31" borderId="63" xfId="0" applyFont="1" applyFill="1" applyBorder="1" applyAlignment="1">
      <alignment horizontal="center" vertical="center" shrinkToFit="1"/>
    </xf>
    <xf numFmtId="0" fontId="19" fillId="36" borderId="65" xfId="0" applyFont="1" applyFill="1" applyBorder="1" applyAlignment="1" applyProtection="1">
      <alignment horizontal="center" vertical="center" shrinkToFit="1"/>
      <protection locked="0"/>
    </xf>
    <xf numFmtId="0" fontId="19" fillId="36" borderId="62" xfId="0" applyFont="1" applyFill="1" applyBorder="1" applyAlignment="1" applyProtection="1">
      <alignment horizontal="center" vertical="center" shrinkToFit="1"/>
      <protection locked="0"/>
    </xf>
    <xf numFmtId="0" fontId="19" fillId="36" borderId="66" xfId="0" applyFont="1" applyFill="1" applyBorder="1" applyAlignment="1" applyProtection="1">
      <alignment horizontal="center" vertical="center" shrinkToFit="1"/>
      <protection locked="0"/>
    </xf>
    <xf numFmtId="0" fontId="19" fillId="36" borderId="65" xfId="0" applyFont="1" applyFill="1" applyBorder="1" applyAlignment="1" applyProtection="1">
      <alignment horizontal="left" vertical="center" indent="1" shrinkToFit="1"/>
      <protection locked="0"/>
    </xf>
    <xf numFmtId="0" fontId="19" fillId="36" borderId="62" xfId="0" applyFont="1" applyFill="1" applyBorder="1" applyAlignment="1" applyProtection="1">
      <alignment horizontal="left" vertical="center" indent="1" shrinkToFit="1"/>
      <protection locked="0"/>
    </xf>
    <xf numFmtId="0" fontId="19" fillId="36" borderId="63" xfId="0" applyFont="1" applyFill="1" applyBorder="1" applyAlignment="1" applyProtection="1">
      <alignment horizontal="left" vertical="center" indent="1" shrinkToFit="1"/>
      <protection locked="0"/>
    </xf>
    <xf numFmtId="0" fontId="21" fillId="36" borderId="71" xfId="0" applyFont="1" applyFill="1" applyBorder="1" applyAlignment="1" applyProtection="1">
      <alignment horizontal="left" vertical="center" indent="1" shrinkToFit="1"/>
      <protection locked="0"/>
    </xf>
    <xf numFmtId="0" fontId="21" fillId="36" borderId="68" xfId="0" applyFont="1" applyFill="1" applyBorder="1" applyAlignment="1" applyProtection="1">
      <alignment horizontal="left" vertical="center" indent="1" shrinkToFit="1"/>
      <protection locked="0"/>
    </xf>
    <xf numFmtId="0" fontId="21" fillId="36" borderId="72" xfId="0" applyFont="1" applyFill="1" applyBorder="1" applyAlignment="1" applyProtection="1">
      <alignment horizontal="left" vertical="center" indent="1" shrinkToFit="1"/>
      <protection locked="0"/>
    </xf>
    <xf numFmtId="58" fontId="22" fillId="36" borderId="0" xfId="0" applyNumberFormat="1" applyFont="1" applyFill="1" applyAlignment="1" applyProtection="1">
      <alignment horizontal="center" vertical="center"/>
      <protection locked="0"/>
    </xf>
    <xf numFmtId="0" fontId="0" fillId="31" borderId="0" xfId="0" applyFill="1" applyAlignment="1">
      <alignment horizontal="right" vertical="center"/>
    </xf>
    <xf numFmtId="0" fontId="22" fillId="36" borderId="28" xfId="0" applyFont="1" applyFill="1" applyBorder="1" applyAlignment="1" applyProtection="1">
      <alignment horizontal="center" vertical="center" shrinkToFit="1"/>
      <protection locked="0"/>
    </xf>
    <xf numFmtId="0" fontId="22" fillId="36" borderId="13" xfId="0" applyFont="1" applyFill="1" applyBorder="1" applyAlignment="1" applyProtection="1">
      <alignment horizontal="center" vertical="center" shrinkToFit="1"/>
      <protection locked="0"/>
    </xf>
    <xf numFmtId="0" fontId="22" fillId="36" borderId="77" xfId="0" applyFont="1" applyFill="1" applyBorder="1" applyAlignment="1" applyProtection="1">
      <alignment horizontal="center" vertical="center" shrinkToFit="1"/>
      <protection locked="0"/>
    </xf>
    <xf numFmtId="0" fontId="19" fillId="36" borderId="12" xfId="0" applyFont="1" applyFill="1" applyBorder="1" applyAlignment="1" applyProtection="1">
      <alignment horizontal="center" vertical="center" shrinkToFit="1"/>
      <protection locked="0"/>
    </xf>
    <xf numFmtId="0" fontId="19" fillId="36" borderId="27" xfId="0" applyFont="1" applyFill="1" applyBorder="1" applyAlignment="1" applyProtection="1">
      <alignment horizontal="center" vertical="center" shrinkToFit="1"/>
      <protection locked="0"/>
    </xf>
    <xf numFmtId="0" fontId="19" fillId="36" borderId="29" xfId="0" applyFont="1" applyFill="1" applyBorder="1" applyAlignment="1" applyProtection="1">
      <alignment horizontal="center" vertical="center" shrinkToFit="1"/>
      <protection locked="0"/>
    </xf>
    <xf numFmtId="0" fontId="19" fillId="36" borderId="42" xfId="0" applyFont="1" applyFill="1" applyBorder="1" applyAlignment="1" applyProtection="1">
      <alignment horizontal="center" vertical="center" shrinkToFit="1"/>
      <protection locked="0"/>
    </xf>
    <xf numFmtId="0" fontId="19" fillId="36" borderId="53" xfId="0" applyFont="1" applyFill="1" applyBorder="1" applyAlignment="1" applyProtection="1">
      <alignment horizontal="center" vertical="center" shrinkToFit="1"/>
      <protection locked="0"/>
    </xf>
    <xf numFmtId="0" fontId="19" fillId="36" borderId="44" xfId="0" applyFont="1" applyFill="1" applyBorder="1" applyAlignment="1" applyProtection="1">
      <alignment horizontal="center" vertical="center" shrinkToFit="1"/>
      <protection locked="0"/>
    </xf>
    <xf numFmtId="0" fontId="46" fillId="27" borderId="12" xfId="0" applyFont="1" applyFill="1" applyBorder="1" applyAlignment="1">
      <alignment horizontal="left" vertical="center" shrinkToFit="1"/>
    </xf>
    <xf numFmtId="0" fontId="46" fillId="27" borderId="27" xfId="0" applyFont="1" applyFill="1" applyBorder="1" applyAlignment="1">
      <alignment horizontal="left" vertical="center" shrinkToFit="1"/>
    </xf>
    <xf numFmtId="0" fontId="46" fillId="27" borderId="29" xfId="0" applyFont="1" applyFill="1" applyBorder="1" applyAlignment="1">
      <alignment horizontal="left" vertical="center" shrinkToFit="1"/>
    </xf>
    <xf numFmtId="0" fontId="47" fillId="0" borderId="0" xfId="0" applyFont="1" applyAlignment="1">
      <alignment horizontal="left" vertical="center"/>
    </xf>
    <xf numFmtId="0" fontId="46" fillId="27" borderId="12" xfId="0" applyFont="1" applyFill="1" applyBorder="1" applyAlignment="1">
      <alignment horizontal="center" vertical="center" shrinkToFit="1"/>
    </xf>
    <xf numFmtId="0" fontId="46" fillId="27" borderId="27" xfId="0" applyFont="1" applyFill="1" applyBorder="1" applyAlignment="1">
      <alignment horizontal="center" vertical="center" shrinkToFit="1"/>
    </xf>
    <xf numFmtId="0" fontId="46" fillId="27" borderId="29" xfId="0" applyFont="1" applyFill="1" applyBorder="1" applyAlignment="1">
      <alignment horizontal="center" vertical="center" shrinkToFit="1"/>
    </xf>
    <xf numFmtId="0" fontId="19" fillId="27" borderId="12" xfId="0" applyFont="1" applyFill="1" applyBorder="1" applyAlignment="1">
      <alignment horizontal="center" vertical="center" shrinkToFit="1"/>
    </xf>
    <xf numFmtId="0" fontId="19" fillId="27" borderId="27" xfId="0" applyFont="1" applyFill="1" applyBorder="1" applyAlignment="1">
      <alignment horizontal="center" vertical="center" shrinkToFit="1"/>
    </xf>
    <xf numFmtId="0" fontId="19" fillId="27" borderId="29" xfId="0" applyFont="1" applyFill="1" applyBorder="1" applyAlignment="1">
      <alignment horizontal="center" vertical="center" shrinkToFit="1"/>
    </xf>
    <xf numFmtId="0" fontId="29" fillId="0" borderId="95" xfId="0" applyFont="1" applyBorder="1" applyAlignment="1">
      <alignment horizontal="center" vertical="center"/>
    </xf>
    <xf numFmtId="0" fontId="29" fillId="0" borderId="97" xfId="0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0" fontId="29" fillId="0" borderId="90" xfId="0" applyFont="1" applyBorder="1" applyAlignment="1">
      <alignment horizontal="center" vertical="center"/>
    </xf>
    <xf numFmtId="0" fontId="29" fillId="0" borderId="91" xfId="0" applyFont="1" applyBorder="1" applyAlignment="1">
      <alignment horizontal="center" vertical="center"/>
    </xf>
    <xf numFmtId="0" fontId="49" fillId="0" borderId="92" xfId="0" applyFont="1" applyBorder="1" applyAlignment="1">
      <alignment horizontal="center" vertical="center"/>
    </xf>
    <xf numFmtId="0" fontId="49" fillId="0" borderId="93" xfId="0" applyFont="1" applyBorder="1" applyAlignment="1">
      <alignment horizontal="center" vertical="center"/>
    </xf>
    <xf numFmtId="0" fontId="49" fillId="0" borderId="94" xfId="0" applyFont="1" applyBorder="1" applyAlignment="1">
      <alignment horizontal="center" vertical="center"/>
    </xf>
    <xf numFmtId="0" fontId="19" fillId="36" borderId="11" xfId="0" applyFont="1" applyFill="1" applyBorder="1" applyAlignment="1" applyProtection="1">
      <alignment horizontal="center" vertical="center" shrinkToFit="1"/>
      <protection locked="0"/>
    </xf>
    <xf numFmtId="0" fontId="33" fillId="38" borderId="37" xfId="0" quotePrefix="1" applyFont="1" applyFill="1" applyBorder="1" applyAlignment="1" applyProtection="1">
      <alignment horizontal="center" vertical="center" shrinkToFit="1"/>
      <protection locked="0"/>
    </xf>
    <xf numFmtId="0" fontId="33" fillId="38" borderId="38" xfId="0" quotePrefix="1" applyFont="1" applyFill="1" applyBorder="1" applyAlignment="1" applyProtection="1">
      <alignment horizontal="center" vertical="center" shrinkToFit="1"/>
      <protection locked="0"/>
    </xf>
    <xf numFmtId="0" fontId="0" fillId="0" borderId="7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9" fillId="36" borderId="55" xfId="0" applyFont="1" applyFill="1" applyBorder="1" applyAlignment="1" applyProtection="1">
      <alignment horizontal="center" vertical="center" shrinkToFit="1"/>
      <protection locked="0"/>
    </xf>
    <xf numFmtId="0" fontId="19" fillId="36" borderId="56" xfId="0" applyFont="1" applyFill="1" applyBorder="1" applyAlignment="1" applyProtection="1">
      <alignment horizontal="center" vertical="center" shrinkToFit="1"/>
      <protection locked="0"/>
    </xf>
    <xf numFmtId="0" fontId="19" fillId="36" borderId="71" xfId="0" applyFont="1" applyFill="1" applyBorder="1" applyAlignment="1" applyProtection="1">
      <alignment horizontal="center" vertical="center" shrinkToFit="1"/>
      <protection locked="0"/>
    </xf>
    <xf numFmtId="0" fontId="19" fillId="36" borderId="68" xfId="0" applyFont="1" applyFill="1" applyBorder="1" applyAlignment="1" applyProtection="1">
      <alignment horizontal="center" vertical="center" shrinkToFit="1"/>
      <protection locked="0"/>
    </xf>
    <xf numFmtId="0" fontId="19" fillId="36" borderId="69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9" fillId="0" borderId="106" xfId="0" applyFont="1" applyBorder="1" applyAlignment="1">
      <alignment horizontal="center" vertical="center"/>
    </xf>
    <xf numFmtId="0" fontId="49" fillId="0" borderId="107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108" xfId="0" applyFont="1" applyBorder="1" applyAlignment="1">
      <alignment horizontal="center" vertical="center"/>
    </xf>
    <xf numFmtId="0" fontId="49" fillId="0" borderId="109" xfId="0" applyFont="1" applyBorder="1" applyAlignment="1">
      <alignment horizontal="center" vertical="center"/>
    </xf>
    <xf numFmtId="0" fontId="49" fillId="0" borderId="5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22" fillId="36" borderId="34" xfId="0" applyFont="1" applyFill="1" applyBorder="1" applyAlignment="1" applyProtection="1">
      <alignment horizontal="center" vertical="center" shrinkToFit="1"/>
      <protection locked="0"/>
    </xf>
    <xf numFmtId="0" fontId="22" fillId="36" borderId="51" xfId="0" applyFont="1" applyFill="1" applyBorder="1" applyAlignment="1" applyProtection="1">
      <alignment horizontal="center" vertical="center" shrinkToFit="1"/>
      <protection locked="0"/>
    </xf>
    <xf numFmtId="0" fontId="22" fillId="36" borderId="52" xfId="0" applyFont="1" applyFill="1" applyBorder="1" applyAlignment="1" applyProtection="1">
      <alignment horizontal="center" vertical="center" shrinkToFit="1"/>
      <protection locked="0"/>
    </xf>
    <xf numFmtId="0" fontId="22" fillId="36" borderId="36" xfId="0" applyFont="1" applyFill="1" applyBorder="1" applyAlignment="1" applyProtection="1">
      <alignment horizontal="center" vertical="center" shrinkToFit="1"/>
      <protection locked="0"/>
    </xf>
    <xf numFmtId="0" fontId="22" fillId="36" borderId="12" xfId="0" applyFont="1" applyFill="1" applyBorder="1" applyAlignment="1" applyProtection="1">
      <alignment horizontal="center" vertical="center" shrinkToFit="1"/>
      <protection locked="0"/>
    </xf>
    <xf numFmtId="0" fontId="22" fillId="36" borderId="47" xfId="0" applyFont="1" applyFill="1" applyBorder="1" applyAlignment="1" applyProtection="1">
      <alignment horizontal="center" vertical="center" shrinkToFit="1"/>
      <protection locked="0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0" fillId="27" borderId="21" xfId="0" applyFill="1" applyBorder="1" applyAlignment="1">
      <alignment horizontal="center" vertical="center"/>
    </xf>
    <xf numFmtId="0" fontId="0" fillId="27" borderId="24" xfId="0" applyFill="1" applyBorder="1" applyAlignment="1">
      <alignment horizontal="center" vertical="center"/>
    </xf>
    <xf numFmtId="0" fontId="0" fillId="31" borderId="15" xfId="0" applyFill="1" applyBorder="1" applyAlignment="1">
      <alignment horizontal="center" vertical="center"/>
    </xf>
    <xf numFmtId="0" fontId="0" fillId="31" borderId="62" xfId="0" applyFill="1" applyBorder="1" applyAlignment="1">
      <alignment horizontal="center" vertical="center"/>
    </xf>
    <xf numFmtId="0" fontId="0" fillId="31" borderId="63" xfId="0" applyFill="1" applyBorder="1" applyAlignment="1">
      <alignment horizontal="center" vertical="center"/>
    </xf>
    <xf numFmtId="0" fontId="0" fillId="31" borderId="67" xfId="0" applyFill="1" applyBorder="1" applyAlignment="1">
      <alignment horizontal="center" vertical="center"/>
    </xf>
    <xf numFmtId="0" fontId="0" fillId="31" borderId="68" xfId="0" applyFill="1" applyBorder="1" applyAlignment="1">
      <alignment horizontal="center" vertical="center"/>
    </xf>
    <xf numFmtId="0" fontId="0" fillId="31" borderId="69" xfId="0" applyFill="1" applyBorder="1" applyAlignment="1">
      <alignment horizontal="center" vertical="center"/>
    </xf>
    <xf numFmtId="0" fontId="0" fillId="31" borderId="73" xfId="0" applyFill="1" applyBorder="1" applyAlignment="1">
      <alignment horizontal="center" vertical="center"/>
    </xf>
    <xf numFmtId="0" fontId="0" fillId="31" borderId="27" xfId="0" applyFill="1" applyBorder="1" applyAlignment="1">
      <alignment horizontal="center" vertical="center"/>
    </xf>
    <xf numFmtId="0" fontId="0" fillId="31" borderId="11" xfId="0" applyFill="1" applyBorder="1" applyAlignment="1">
      <alignment horizontal="center" vertical="center"/>
    </xf>
    <xf numFmtId="0" fontId="0" fillId="31" borderId="74" xfId="0" applyFill="1" applyBorder="1" applyAlignment="1">
      <alignment horizontal="center" vertical="center" wrapText="1"/>
    </xf>
    <xf numFmtId="0" fontId="0" fillId="31" borderId="21" xfId="0" applyFill="1" applyBorder="1" applyAlignment="1">
      <alignment horizontal="center" vertical="center" wrapText="1"/>
    </xf>
    <xf numFmtId="0" fontId="0" fillId="31" borderId="24" xfId="0" applyFill="1" applyBorder="1" applyAlignment="1">
      <alignment horizontal="center" vertical="center" wrapText="1"/>
    </xf>
    <xf numFmtId="0" fontId="0" fillId="31" borderId="75" xfId="0" applyFill="1" applyBorder="1" applyAlignment="1">
      <alignment horizontal="center" vertical="center" wrapText="1"/>
    </xf>
    <xf numFmtId="0" fontId="0" fillId="31" borderId="0" xfId="0" applyFill="1" applyAlignment="1">
      <alignment horizontal="center" vertical="center" wrapText="1"/>
    </xf>
    <xf numFmtId="0" fontId="0" fillId="31" borderId="26" xfId="0" applyFill="1" applyBorder="1" applyAlignment="1">
      <alignment horizontal="center" vertical="center" wrapText="1"/>
    </xf>
    <xf numFmtId="0" fontId="0" fillId="31" borderId="76" xfId="0" applyFill="1" applyBorder="1" applyAlignment="1">
      <alignment horizontal="center" vertical="center" wrapText="1"/>
    </xf>
    <xf numFmtId="0" fontId="0" fillId="31" borderId="13" xfId="0" applyFill="1" applyBorder="1" applyAlignment="1">
      <alignment horizontal="center" vertical="center" wrapText="1"/>
    </xf>
    <xf numFmtId="0" fontId="0" fillId="31" borderId="17" xfId="0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22" fillId="36" borderId="87" xfId="0" applyFont="1" applyFill="1" applyBorder="1" applyAlignment="1" applyProtection="1">
      <alignment horizontal="center" vertical="center" shrinkToFit="1"/>
      <protection locked="0"/>
    </xf>
    <xf numFmtId="0" fontId="22" fillId="36" borderId="79" xfId="0" applyFont="1" applyFill="1" applyBorder="1" applyAlignment="1" applyProtection="1">
      <alignment horizontal="center" vertical="center" shrinkToFit="1"/>
      <protection locked="0"/>
    </xf>
    <xf numFmtId="0" fontId="22" fillId="36" borderId="80" xfId="0" applyFont="1" applyFill="1" applyBorder="1" applyAlignment="1" applyProtection="1">
      <alignment horizontal="center" vertical="center" shrinkToFit="1"/>
      <protection locked="0"/>
    </xf>
    <xf numFmtId="0" fontId="22" fillId="36" borderId="117" xfId="0" applyFont="1" applyFill="1" applyBorder="1" applyAlignment="1" applyProtection="1">
      <alignment horizontal="center" vertical="center" shrinkToFit="1"/>
      <protection locked="0"/>
    </xf>
    <xf numFmtId="0" fontId="22" fillId="36" borderId="27" xfId="0" applyFont="1" applyFill="1" applyBorder="1" applyAlignment="1" applyProtection="1">
      <alignment horizontal="center" vertical="center" shrinkToFit="1"/>
      <protection locked="0"/>
    </xf>
    <xf numFmtId="0" fontId="22" fillId="36" borderId="11" xfId="0" applyFont="1" applyFill="1" applyBorder="1" applyAlignment="1" applyProtection="1">
      <alignment horizontal="center" vertical="center" shrinkToFit="1"/>
      <protection locked="0"/>
    </xf>
    <xf numFmtId="0" fontId="22" fillId="36" borderId="35" xfId="0" applyFont="1" applyFill="1" applyBorder="1" applyAlignment="1" applyProtection="1">
      <alignment horizontal="center" vertical="center" shrinkToFit="1"/>
      <protection locked="0"/>
    </xf>
    <xf numFmtId="0" fontId="34" fillId="0" borderId="0" xfId="0" applyFont="1" applyAlignment="1">
      <alignment horizontal="center"/>
    </xf>
    <xf numFmtId="0" fontId="29" fillId="0" borderId="106" xfId="0" applyFont="1" applyBorder="1" applyAlignment="1">
      <alignment horizontal="center" vertical="center"/>
    </xf>
    <xf numFmtId="0" fontId="29" fillId="0" borderId="111" xfId="0" applyFont="1" applyBorder="1" applyAlignment="1">
      <alignment horizontal="center" vertical="center"/>
    </xf>
    <xf numFmtId="0" fontId="29" fillId="0" borderId="10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2" fillId="36" borderId="48" xfId="0" applyFont="1" applyFill="1" applyBorder="1" applyAlignment="1" applyProtection="1">
      <alignment horizontal="center" vertical="center" shrinkToFit="1"/>
      <protection locked="0"/>
    </xf>
    <xf numFmtId="0" fontId="22" fillId="36" borderId="118" xfId="0" applyFont="1" applyFill="1" applyBorder="1" applyAlignment="1" applyProtection="1">
      <alignment horizontal="center" vertical="center" shrinkToFit="1"/>
      <protection locked="0"/>
    </xf>
    <xf numFmtId="0" fontId="33" fillId="38" borderId="10" xfId="0" quotePrefix="1" applyFont="1" applyFill="1" applyBorder="1" applyAlignment="1" applyProtection="1">
      <alignment horizontal="center" vertical="center" shrinkToFit="1"/>
      <protection locked="0"/>
    </xf>
    <xf numFmtId="0" fontId="48" fillId="38" borderId="10" xfId="0" quotePrefix="1" applyFont="1" applyFill="1" applyBorder="1" applyAlignment="1" applyProtection="1">
      <alignment horizontal="center" vertical="center" shrinkToFit="1"/>
      <protection locked="0"/>
    </xf>
    <xf numFmtId="0" fontId="33" fillId="38" borderId="81" xfId="0" quotePrefix="1" applyFont="1" applyFill="1" applyBorder="1" applyAlignment="1" applyProtection="1">
      <alignment horizontal="center" vertical="center" shrinkToFit="1"/>
      <protection locked="0"/>
    </xf>
    <xf numFmtId="0" fontId="19" fillId="36" borderId="87" xfId="0" applyFont="1" applyFill="1" applyBorder="1" applyAlignment="1" applyProtection="1">
      <alignment horizontal="center" vertical="center" shrinkToFit="1"/>
      <protection locked="0"/>
    </xf>
    <xf numFmtId="0" fontId="19" fillId="36" borderId="79" xfId="0" applyFont="1" applyFill="1" applyBorder="1" applyAlignment="1" applyProtection="1">
      <alignment horizontal="center" vertical="center" shrinkToFit="1"/>
      <protection locked="0"/>
    </xf>
    <xf numFmtId="0" fontId="19" fillId="36" borderId="88" xfId="0" applyFont="1" applyFill="1" applyBorder="1" applyAlignment="1" applyProtection="1">
      <alignment horizontal="center" vertical="center" shrinkToFit="1"/>
      <protection locked="0"/>
    </xf>
    <xf numFmtId="0" fontId="48" fillId="38" borderId="81" xfId="0" quotePrefix="1" applyFont="1" applyFill="1" applyBorder="1" applyAlignment="1" applyProtection="1">
      <alignment horizontal="center" vertical="center" shrinkToFit="1"/>
      <protection locked="0"/>
    </xf>
    <xf numFmtId="0" fontId="29" fillId="0" borderId="70" xfId="0" applyFont="1" applyBorder="1" applyAlignment="1">
      <alignment horizontal="center" vertical="center"/>
    </xf>
    <xf numFmtId="0" fontId="29" fillId="0" borderId="11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114" xfId="0" applyFont="1" applyBorder="1" applyAlignment="1">
      <alignment horizontal="center" vertical="center"/>
    </xf>
    <xf numFmtId="0" fontId="33" fillId="38" borderId="14" xfId="0" quotePrefix="1" applyFont="1" applyFill="1" applyBorder="1" applyAlignment="1" applyProtection="1">
      <alignment horizontal="center" vertical="center" shrinkToFit="1"/>
      <protection locked="0"/>
    </xf>
    <xf numFmtId="0" fontId="48" fillId="38" borderId="14" xfId="0" quotePrefix="1" applyFont="1" applyFill="1" applyBorder="1" applyAlignment="1" applyProtection="1">
      <alignment horizontal="center" vertical="center" shrinkToFit="1"/>
      <protection locked="0"/>
    </xf>
    <xf numFmtId="0" fontId="29" fillId="36" borderId="81" xfId="0" applyFont="1" applyFill="1" applyBorder="1" applyAlignment="1" applyProtection="1">
      <alignment horizontal="left" vertical="center" indent="1" shrinkToFit="1"/>
      <protection locked="0"/>
    </xf>
    <xf numFmtId="0" fontId="29" fillId="36" borderId="82" xfId="0" applyFont="1" applyFill="1" applyBorder="1" applyAlignment="1" applyProtection="1">
      <alignment horizontal="left" vertical="center" indent="1" shrinkToFit="1"/>
      <protection locked="0"/>
    </xf>
    <xf numFmtId="0" fontId="23" fillId="0" borderId="11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28" borderId="12" xfId="0" applyFont="1" applyFill="1" applyBorder="1" applyAlignment="1">
      <alignment horizontal="center" vertical="center" shrinkToFit="1"/>
    </xf>
    <xf numFmtId="0" fontId="19" fillId="28" borderId="27" xfId="0" applyFont="1" applyFill="1" applyBorder="1" applyAlignment="1">
      <alignment horizontal="center" vertical="center" shrinkToFit="1"/>
    </xf>
    <xf numFmtId="0" fontId="19" fillId="28" borderId="29" xfId="0" applyFont="1" applyFill="1" applyBorder="1" applyAlignment="1">
      <alignment horizontal="center" vertical="center" shrinkToFit="1"/>
    </xf>
    <xf numFmtId="49" fontId="19" fillId="36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36" borderId="27" xfId="0" applyNumberFormat="1" applyFont="1" applyFill="1" applyBorder="1" applyAlignment="1" applyProtection="1">
      <alignment horizontal="center" vertical="center" shrinkToFit="1"/>
      <protection locked="0"/>
    </xf>
    <xf numFmtId="49" fontId="19" fillId="36" borderId="1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2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23" fillId="0" borderId="105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9" fillId="0" borderId="110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46" fillId="27" borderId="28" xfId="0" applyFont="1" applyFill="1" applyBorder="1" applyAlignment="1">
      <alignment horizontal="center" vertical="center" wrapText="1"/>
    </xf>
    <xf numFmtId="0" fontId="46" fillId="27" borderId="13" xfId="0" applyFont="1" applyFill="1" applyBorder="1" applyAlignment="1">
      <alignment horizontal="center" vertical="center" wrapText="1"/>
    </xf>
    <xf numFmtId="0" fontId="46" fillId="27" borderId="77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38" borderId="22" xfId="0" applyFont="1" applyFill="1" applyBorder="1" applyAlignment="1" applyProtection="1">
      <alignment horizontal="center" vertical="center" shrinkToFit="1"/>
      <protection locked="0"/>
    </xf>
    <xf numFmtId="0" fontId="22" fillId="38" borderId="24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2" fillId="38" borderId="12" xfId="0" applyFont="1" applyFill="1" applyBorder="1" applyAlignment="1" applyProtection="1">
      <alignment horizontal="center" vertical="center" shrinkToFit="1"/>
      <protection locked="0"/>
    </xf>
    <xf numFmtId="0" fontId="22" fillId="38" borderId="11" xfId="0" applyFont="1" applyFill="1" applyBorder="1" applyAlignment="1" applyProtection="1">
      <alignment horizontal="center" vertical="center" shrinkToFit="1"/>
      <protection locked="0"/>
    </xf>
    <xf numFmtId="0" fontId="19" fillId="36" borderId="102" xfId="0" applyFont="1" applyFill="1" applyBorder="1" applyAlignment="1" applyProtection="1">
      <alignment horizontal="center" vertical="center" shrinkToFit="1"/>
      <protection locked="0"/>
    </xf>
    <xf numFmtId="0" fontId="19" fillId="36" borderId="103" xfId="0" applyFont="1" applyFill="1" applyBorder="1" applyAlignment="1" applyProtection="1">
      <alignment horizontal="center" vertical="center" shrinkToFit="1"/>
      <protection locked="0"/>
    </xf>
    <xf numFmtId="0" fontId="19" fillId="36" borderId="104" xfId="0" applyFont="1" applyFill="1" applyBorder="1" applyAlignment="1" applyProtection="1">
      <alignment horizontal="center" vertical="center" shrinkToFit="1"/>
      <protection locked="0"/>
    </xf>
    <xf numFmtId="0" fontId="19" fillId="36" borderId="80" xfId="0" applyFont="1" applyFill="1" applyBorder="1" applyAlignment="1" applyProtection="1">
      <alignment horizontal="center" vertical="center" shrinkToFit="1"/>
      <protection locked="0"/>
    </xf>
    <xf numFmtId="0" fontId="48" fillId="38" borderId="37" xfId="0" quotePrefix="1" applyFont="1" applyFill="1" applyBorder="1" applyAlignment="1" applyProtection="1">
      <alignment horizontal="center" vertical="center" shrinkToFit="1"/>
      <protection locked="0"/>
    </xf>
    <xf numFmtId="0" fontId="48" fillId="38" borderId="38" xfId="0" quotePrefix="1" applyFont="1" applyFill="1" applyBorder="1" applyAlignment="1" applyProtection="1">
      <alignment horizontal="center" vertical="center" shrinkToFit="1"/>
      <protection locked="0"/>
    </xf>
    <xf numFmtId="0" fontId="22" fillId="36" borderId="14" xfId="0" applyFont="1" applyFill="1" applyBorder="1" applyAlignment="1" applyProtection="1">
      <alignment horizontal="center" vertical="center" shrinkToFit="1"/>
      <protection locked="0"/>
    </xf>
    <xf numFmtId="0" fontId="32" fillId="27" borderId="22" xfId="0" applyFont="1" applyFill="1" applyBorder="1" applyAlignment="1">
      <alignment horizontal="center" vertical="center" shrinkToFit="1"/>
    </xf>
    <xf numFmtId="0" fontId="32" fillId="27" borderId="21" xfId="0" applyFont="1" applyFill="1" applyBorder="1" applyAlignment="1">
      <alignment horizontal="center" vertical="center" shrinkToFit="1"/>
    </xf>
    <xf numFmtId="0" fontId="32" fillId="27" borderId="120" xfId="0" applyFont="1" applyFill="1" applyBorder="1" applyAlignment="1">
      <alignment horizontal="center" vertical="center" shrinkToFit="1"/>
    </xf>
    <xf numFmtId="0" fontId="19" fillId="36" borderId="54" xfId="0" applyFont="1" applyFill="1" applyBorder="1" applyAlignment="1" applyProtection="1">
      <alignment horizontal="center" vertical="center" shrinkToFit="1"/>
      <protection locked="0"/>
    </xf>
    <xf numFmtId="0" fontId="27" fillId="0" borderId="13" xfId="0" applyFont="1" applyBorder="1" applyAlignment="1">
      <alignment horizontal="center" vertical="top"/>
    </xf>
    <xf numFmtId="0" fontId="29" fillId="0" borderId="98" xfId="0" applyFont="1" applyBorder="1" applyAlignment="1">
      <alignment horizontal="center" vertical="center"/>
    </xf>
    <xf numFmtId="0" fontId="29" fillId="0" borderId="99" xfId="0" applyFont="1" applyBorder="1" applyAlignment="1">
      <alignment horizontal="center" vertical="center"/>
    </xf>
    <xf numFmtId="0" fontId="19" fillId="36" borderId="34" xfId="0" applyFont="1" applyFill="1" applyBorder="1" applyAlignment="1" applyProtection="1">
      <alignment horizontal="center" vertical="center" shrinkToFit="1"/>
      <protection locked="0"/>
    </xf>
    <xf numFmtId="0" fontId="19" fillId="36" borderId="35" xfId="0" applyFont="1" applyFill="1" applyBorder="1" applyAlignment="1" applyProtection="1">
      <alignment horizontal="center" vertical="center" shrinkToFit="1"/>
      <protection locked="0"/>
    </xf>
    <xf numFmtId="0" fontId="19" fillId="36" borderId="101" xfId="0" applyFont="1" applyFill="1" applyBorder="1" applyAlignment="1" applyProtection="1">
      <alignment horizontal="center" vertical="center" shrinkToFit="1"/>
      <protection locked="0"/>
    </xf>
    <xf numFmtId="0" fontId="19" fillId="36" borderId="10" xfId="0" applyFont="1" applyFill="1" applyBorder="1" applyAlignment="1" applyProtection="1">
      <alignment horizontal="left" vertical="center" shrinkToFit="1"/>
      <protection locked="0"/>
    </xf>
    <xf numFmtId="0" fontId="19" fillId="36" borderId="85" xfId="0" applyFont="1" applyFill="1" applyBorder="1" applyAlignment="1" applyProtection="1">
      <alignment horizontal="left" vertical="center" shrinkToFit="1"/>
      <protection locked="0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46" fillId="27" borderId="87" xfId="0" applyFont="1" applyFill="1" applyBorder="1" applyAlignment="1">
      <alignment horizontal="center" vertical="center" shrinkToFit="1"/>
    </xf>
    <xf numFmtId="0" fontId="46" fillId="27" borderId="79" xfId="0" applyFont="1" applyFill="1" applyBorder="1" applyAlignment="1">
      <alignment horizontal="center" vertical="center" shrinkToFit="1"/>
    </xf>
    <xf numFmtId="0" fontId="46" fillId="27" borderId="88" xfId="0" applyFont="1" applyFill="1" applyBorder="1" applyAlignment="1">
      <alignment horizontal="center" vertical="center" shrinkToFit="1"/>
    </xf>
    <xf numFmtId="0" fontId="46" fillId="27" borderId="71" xfId="0" applyFont="1" applyFill="1" applyBorder="1" applyAlignment="1">
      <alignment horizontal="center" vertical="center" shrinkToFit="1"/>
    </xf>
    <xf numFmtId="0" fontId="46" fillId="27" borderId="68" xfId="0" applyFont="1" applyFill="1" applyBorder="1" applyAlignment="1">
      <alignment horizontal="center" vertical="center" shrinkToFit="1"/>
    </xf>
    <xf numFmtId="0" fontId="46" fillId="27" borderId="72" xfId="0" applyFont="1" applyFill="1" applyBorder="1" applyAlignment="1">
      <alignment horizontal="center" vertical="center" shrinkToFit="1"/>
    </xf>
    <xf numFmtId="0" fontId="24" fillId="27" borderId="22" xfId="0" applyFont="1" applyFill="1" applyBorder="1" applyAlignment="1" applyProtection="1">
      <alignment horizontal="center" vertical="center" shrinkToFit="1"/>
      <protection locked="0"/>
    </xf>
    <xf numFmtId="0" fontId="24" fillId="27" borderId="21" xfId="0" applyFont="1" applyFill="1" applyBorder="1" applyAlignment="1" applyProtection="1">
      <alignment horizontal="center" vertical="center" shrinkToFit="1"/>
      <protection locked="0"/>
    </xf>
    <xf numFmtId="0" fontId="24" fillId="27" borderId="24" xfId="0" applyFont="1" applyFill="1" applyBorder="1" applyAlignment="1" applyProtection="1">
      <alignment horizontal="center" vertical="center" shrinkToFit="1"/>
      <protection locked="0"/>
    </xf>
    <xf numFmtId="0" fontId="46" fillId="27" borderId="22" xfId="0" applyFont="1" applyFill="1" applyBorder="1" applyAlignment="1">
      <alignment vertical="center" wrapText="1"/>
    </xf>
    <xf numFmtId="0" fontId="46" fillId="27" borderId="21" xfId="0" applyFont="1" applyFill="1" applyBorder="1" applyAlignment="1">
      <alignment vertical="center" wrapText="1"/>
    </xf>
    <xf numFmtId="0" fontId="46" fillId="27" borderId="24" xfId="0" applyFont="1" applyFill="1" applyBorder="1" applyAlignment="1">
      <alignment vertical="center" wrapText="1"/>
    </xf>
    <xf numFmtId="0" fontId="24" fillId="27" borderId="22" xfId="0" applyFont="1" applyFill="1" applyBorder="1" applyAlignment="1">
      <alignment horizontal="center" vertical="center"/>
    </xf>
    <xf numFmtId="0" fontId="24" fillId="27" borderId="24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19" fillId="36" borderId="12" xfId="0" applyFont="1" applyFill="1" applyBorder="1" applyAlignment="1" applyProtection="1">
      <alignment horizontal="left" vertical="center" indent="1" shrinkToFit="1"/>
      <protection locked="0"/>
    </xf>
    <xf numFmtId="0" fontId="19" fillId="36" borderId="27" xfId="0" applyFont="1" applyFill="1" applyBorder="1" applyAlignment="1" applyProtection="1">
      <alignment horizontal="left" vertical="center" indent="1" shrinkToFit="1"/>
      <protection locked="0"/>
    </xf>
    <xf numFmtId="0" fontId="19" fillId="36" borderId="11" xfId="0" applyFont="1" applyFill="1" applyBorder="1" applyAlignment="1" applyProtection="1">
      <alignment horizontal="left" vertical="center" indent="1" shrinkToFit="1"/>
      <protection locked="0"/>
    </xf>
    <xf numFmtId="0" fontId="0" fillId="0" borderId="12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9" fillId="36" borderId="28" xfId="0" applyFont="1" applyFill="1" applyBorder="1" applyAlignment="1" applyProtection="1">
      <alignment horizontal="left" vertical="center" indent="1" shrinkToFit="1"/>
      <protection locked="0"/>
    </xf>
    <xf numFmtId="0" fontId="19" fillId="36" borderId="13" xfId="0" applyFont="1" applyFill="1" applyBorder="1" applyAlignment="1" applyProtection="1">
      <alignment horizontal="left" vertical="center" indent="1" shrinkToFit="1"/>
      <protection locked="0"/>
    </xf>
    <xf numFmtId="0" fontId="19" fillId="36" borderId="77" xfId="0" applyFont="1" applyFill="1" applyBorder="1" applyAlignment="1" applyProtection="1">
      <alignment horizontal="left" vertical="center" indent="1" shrinkToFit="1"/>
      <protection locked="0"/>
    </xf>
    <xf numFmtId="0" fontId="25" fillId="33" borderId="0" xfId="0" applyFont="1" applyFill="1" applyAlignment="1">
      <alignment horizontal="center" vertical="center"/>
    </xf>
    <xf numFmtId="0" fontId="25" fillId="33" borderId="13" xfId="0" applyFont="1" applyFill="1" applyBorder="1" applyAlignment="1">
      <alignment horizontal="center" vertical="center"/>
    </xf>
    <xf numFmtId="0" fontId="22" fillId="32" borderId="10" xfId="0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33" fillId="33" borderId="10" xfId="0" applyFont="1" applyFill="1" applyBorder="1" applyAlignment="1">
      <alignment horizontal="center" vertical="center" wrapText="1"/>
    </xf>
    <xf numFmtId="0" fontId="19" fillId="27" borderId="11" xfId="0" applyFont="1" applyFill="1" applyBorder="1" applyAlignment="1">
      <alignment horizontal="center" vertical="center" shrinkToFit="1"/>
    </xf>
    <xf numFmtId="0" fontId="49" fillId="34" borderId="0" xfId="0" applyFont="1" applyFill="1" applyAlignment="1">
      <alignment horizontal="center" vertical="center" wrapText="1"/>
    </xf>
    <xf numFmtId="0" fontId="53" fillId="31" borderId="0" xfId="0" applyFont="1" applyFill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0" fillId="31" borderId="10" xfId="0" applyFill="1" applyBorder="1" applyAlignment="1">
      <alignment horizontal="center" vertical="top" wrapText="1"/>
    </xf>
    <xf numFmtId="0" fontId="39" fillId="29" borderId="57" xfId="0" applyFont="1" applyFill="1" applyBorder="1" applyAlignment="1">
      <alignment horizontal="center" vertical="center" wrapText="1"/>
    </xf>
    <xf numFmtId="0" fontId="39" fillId="29" borderId="58" xfId="0" applyFont="1" applyFill="1" applyBorder="1" applyAlignment="1">
      <alignment horizontal="center" vertical="center" wrapText="1"/>
    </xf>
    <xf numFmtId="0" fontId="19" fillId="31" borderId="0" xfId="0" applyFont="1" applyFill="1" applyAlignment="1">
      <alignment horizontal="center" vertical="center"/>
    </xf>
    <xf numFmtId="0" fontId="43" fillId="31" borderId="21" xfId="0" applyFont="1" applyFill="1" applyBorder="1" applyAlignment="1">
      <alignment horizontal="center" wrapText="1"/>
    </xf>
    <xf numFmtId="0" fontId="43" fillId="31" borderId="0" xfId="0" applyFont="1" applyFill="1" applyAlignment="1">
      <alignment horizontal="center" wrapText="1"/>
    </xf>
    <xf numFmtId="0" fontId="43" fillId="31" borderId="13" xfId="0" applyFont="1" applyFill="1" applyBorder="1" applyAlignment="1">
      <alignment horizontal="center" wrapText="1"/>
    </xf>
    <xf numFmtId="0" fontId="37" fillId="31" borderId="21" xfId="0" applyFont="1" applyFill="1" applyBorder="1" applyAlignment="1">
      <alignment horizontal="center" wrapText="1"/>
    </xf>
    <xf numFmtId="0" fontId="37" fillId="31" borderId="0" xfId="0" applyFont="1" applyFill="1" applyAlignment="1">
      <alignment horizontal="center" wrapText="1"/>
    </xf>
    <xf numFmtId="0" fontId="37" fillId="31" borderId="13" xfId="0" applyFont="1" applyFill="1" applyBorder="1" applyAlignment="1">
      <alignment horizontal="center" wrapText="1"/>
    </xf>
    <xf numFmtId="0" fontId="32" fillId="31" borderId="21" xfId="0" applyFont="1" applyFill="1" applyBorder="1" applyAlignment="1">
      <alignment vertical="top" wrapText="1"/>
    </xf>
    <xf numFmtId="0" fontId="32" fillId="31" borderId="0" xfId="0" applyFont="1" applyFill="1" applyAlignment="1">
      <alignment vertical="top" wrapText="1"/>
    </xf>
    <xf numFmtId="0" fontId="32" fillId="31" borderId="26" xfId="0" applyFont="1" applyFill="1" applyBorder="1" applyAlignment="1">
      <alignment vertical="top" wrapText="1"/>
    </xf>
    <xf numFmtId="0" fontId="49" fillId="31" borderId="21" xfId="0" applyFont="1" applyFill="1" applyBorder="1" applyAlignment="1">
      <alignment horizontal="center" wrapText="1"/>
    </xf>
    <xf numFmtId="0" fontId="49" fillId="31" borderId="0" xfId="0" applyFont="1" applyFill="1" applyAlignment="1">
      <alignment horizontal="center" wrapText="1"/>
    </xf>
    <xf numFmtId="0" fontId="49" fillId="31" borderId="13" xfId="0" applyFont="1" applyFill="1" applyBorder="1" applyAlignment="1">
      <alignment horizont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">
    <dxf>
      <fill>
        <patternFill>
          <bgColor rgb="FFFEF2E8"/>
        </patternFill>
      </fill>
    </dxf>
    <dxf>
      <fill>
        <patternFill>
          <bgColor rgb="FFFFCCFF"/>
        </patternFill>
      </fill>
    </dxf>
    <dxf>
      <fill>
        <patternFill>
          <bgColor rgb="FFFEF2E8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FFFFCC"/>
      <color rgb="FFFFE5FF"/>
      <color rgb="FFEBFFFF"/>
      <color rgb="FFCCFFCC"/>
      <color rgb="FF0000FF"/>
      <color rgb="FF66FFFF"/>
      <color rgb="FFFF00FF"/>
      <color rgb="FFE1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149860</xdr:colOff>
      <xdr:row>0</xdr:row>
      <xdr:rowOff>0</xdr:rowOff>
    </xdr:from>
    <xdr:to>
      <xdr:col>28</xdr:col>
      <xdr:colOff>124460</xdr:colOff>
      <xdr:row>40</xdr:row>
      <xdr:rowOff>20320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25C489-4439-4D14-99B0-091585377C75}"/>
            </a:ext>
          </a:extLst>
        </xdr:cNvPr>
        <xdr:cNvSpPr txBox="1"/>
      </xdr:nvSpPr>
      <xdr:spPr>
        <a:xfrm>
          <a:off x="7007860" y="0"/>
          <a:ext cx="2305424" cy="887744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218440</xdr:colOff>
      <xdr:row>14</xdr:row>
      <xdr:rowOff>24428</xdr:rowOff>
    </xdr:from>
    <xdr:to>
      <xdr:col>28</xdr:col>
      <xdr:colOff>244524</xdr:colOff>
      <xdr:row>18</xdr:row>
      <xdr:rowOff>80683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0330D9-919F-4EA4-A5DD-C9DDF109E4D1}"/>
            </a:ext>
          </a:extLst>
        </xdr:cNvPr>
        <xdr:cNvSpPr txBox="1"/>
      </xdr:nvSpPr>
      <xdr:spPr>
        <a:xfrm>
          <a:off x="7076440" y="3529628"/>
          <a:ext cx="2356908" cy="115891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17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本シート内に、スタッフと帯同審判の登録欄があります。忘れずに記入し、提出期限を守って提出してください。</a:t>
          </a:r>
        </a:p>
      </xdr:txBody>
    </xdr:sp>
    <xdr:clientData/>
  </xdr:twoCellAnchor>
  <xdr:twoCellAnchor>
    <xdr:from>
      <xdr:col>23</xdr:col>
      <xdr:colOff>218439</xdr:colOff>
      <xdr:row>4</xdr:row>
      <xdr:rowOff>206188</xdr:rowOff>
    </xdr:from>
    <xdr:to>
      <xdr:col>28</xdr:col>
      <xdr:colOff>242046</xdr:colOff>
      <xdr:row>13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A0F89F8-DFA5-41E7-A907-10D01DA5FF46}"/>
            </a:ext>
          </a:extLst>
        </xdr:cNvPr>
        <xdr:cNvSpPr txBox="1"/>
      </xdr:nvSpPr>
      <xdr:spPr>
        <a:xfrm>
          <a:off x="7076439" y="1093694"/>
          <a:ext cx="2354431" cy="231289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2200"/>
            </a:lnSpc>
          </a:pPr>
          <a:r>
            <a:rPr kumimoji="1" lang="ja-JP" altLang="en-US" sz="1600" b="1">
              <a:solidFill>
                <a:srgbClr val="FF0000"/>
              </a:solidFill>
            </a:rPr>
            <a:t>本シートを使ってください！ 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1900"/>
            </a:lnSpc>
          </a:pPr>
          <a:r>
            <a:rPr kumimoji="1" lang="ja-JP" altLang="en-US" sz="1600">
              <a:solidFill>
                <a:srgbClr val="0000FF"/>
              </a:solidFill>
            </a:rPr>
            <a:t>連絡先などは、コピーして貼り付けてください。</a:t>
          </a:r>
          <a:endParaRPr kumimoji="1" lang="en-US" altLang="ja-JP" sz="1600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特に、氏名を「氏」と「名」に分けて記載いただくようにしました。気を付けて記入してください。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endParaRPr kumimoji="1" lang="en-US" altLang="ja-JP" sz="1600">
            <a:solidFill>
              <a:srgbClr val="0000FF"/>
            </a:solidFill>
          </a:endParaRPr>
        </a:p>
      </xdr:txBody>
    </xdr:sp>
    <xdr:clientData/>
  </xdr:twoCellAnchor>
  <xdr:twoCellAnchor>
    <xdr:from>
      <xdr:col>23</xdr:col>
      <xdr:colOff>215265</xdr:colOff>
      <xdr:row>30</xdr:row>
      <xdr:rowOff>89647</xdr:rowOff>
    </xdr:from>
    <xdr:to>
      <xdr:col>28</xdr:col>
      <xdr:colOff>285995</xdr:colOff>
      <xdr:row>39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07A9BE-A34D-410C-B991-3071C95A1E6A}"/>
            </a:ext>
          </a:extLst>
        </xdr:cNvPr>
        <xdr:cNvSpPr txBox="1"/>
      </xdr:nvSpPr>
      <xdr:spPr>
        <a:xfrm>
          <a:off x="7073265" y="6983506"/>
          <a:ext cx="2401554" cy="179126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2400"/>
            </a:lnSpc>
          </a:pPr>
          <a:r>
            <a:rPr kumimoji="1" lang="ja-JP" altLang="en-US" sz="1600">
              <a:solidFill>
                <a:srgbClr val="FF00FF"/>
              </a:solidFill>
            </a:rPr>
            <a:t>スタッフおよび帯同審判員の登録も、本シートで行います。正確に記入願います。</a:t>
          </a:r>
          <a:br>
            <a:rPr kumimoji="1" lang="en-US" altLang="ja-JP" sz="1600">
              <a:solidFill>
                <a:srgbClr val="FF00FF"/>
              </a:solidFill>
            </a:rPr>
          </a:br>
          <a:r>
            <a:rPr kumimoji="1" lang="ja-JP" altLang="en-US" sz="1600">
              <a:solidFill>
                <a:srgbClr val="FF00FF"/>
              </a:solidFill>
            </a:rPr>
            <a:t>新規・継続、性別、経験年数も忘れずに。</a:t>
          </a:r>
          <a:endParaRPr kumimoji="1" lang="en-US" altLang="ja-JP" sz="1600">
            <a:solidFill>
              <a:srgbClr val="FF00FF"/>
            </a:solidFill>
          </a:endParaRPr>
        </a:p>
      </xdr:txBody>
    </xdr:sp>
    <xdr:clientData/>
  </xdr:twoCellAnchor>
  <xdr:twoCellAnchor>
    <xdr:from>
      <xdr:col>1</xdr:col>
      <xdr:colOff>29196</xdr:colOff>
      <xdr:row>0</xdr:row>
      <xdr:rowOff>44824</xdr:rowOff>
    </xdr:from>
    <xdr:to>
      <xdr:col>6</xdr:col>
      <xdr:colOff>17927</xdr:colOff>
      <xdr:row>2</xdr:row>
      <xdr:rowOff>116542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C5FF146-B46C-4D17-BD04-DDE1CC35FCCA}"/>
            </a:ext>
          </a:extLst>
        </xdr:cNvPr>
        <xdr:cNvSpPr/>
      </xdr:nvSpPr>
      <xdr:spPr>
        <a:xfrm>
          <a:off x="226420" y="44824"/>
          <a:ext cx="1512731" cy="609600"/>
        </a:xfrm>
        <a:prstGeom prst="ellipse">
          <a:avLst/>
        </a:prstGeom>
        <a:solidFill>
          <a:srgbClr val="FFCCFF"/>
        </a:solidFill>
        <a:ln w="9525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4/30(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木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までに</a:t>
          </a:r>
          <a:b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メールで提出</a:t>
          </a:r>
          <a:endParaRPr kumimoji="1" lang="ja-JP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216264</xdr:colOff>
      <xdr:row>19</xdr:row>
      <xdr:rowOff>50752</xdr:rowOff>
    </xdr:from>
    <xdr:to>
      <xdr:col>28</xdr:col>
      <xdr:colOff>242348</xdr:colOff>
      <xdr:row>25</xdr:row>
      <xdr:rowOff>247334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934663-1093-417A-B123-F0784613F04F}"/>
            </a:ext>
          </a:extLst>
        </xdr:cNvPr>
        <xdr:cNvSpPr txBox="1"/>
      </xdr:nvSpPr>
      <xdr:spPr>
        <a:xfrm>
          <a:off x="7074264" y="4909623"/>
          <a:ext cx="2356908" cy="14516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2100"/>
            </a:lnSpc>
          </a:pPr>
          <a:r>
            <a:rPr kumimoji="1" lang="ja-JP" altLang="en-US" sz="1600">
              <a:solidFill>
                <a:srgbClr val="FF0000"/>
              </a:solidFill>
            </a:rPr>
            <a:t>別のワークシートに選手登録シートがあります。</a:t>
          </a:r>
          <a:br>
            <a:rPr kumimoji="1" lang="en-US" altLang="ja-JP" sz="1600">
              <a:solidFill>
                <a:srgbClr val="FF0000"/>
              </a:solidFill>
            </a:rPr>
          </a:br>
          <a:r>
            <a:rPr kumimoji="1" lang="ja-JP" altLang="en-US" sz="1600">
              <a:solidFill>
                <a:srgbClr val="FF0000"/>
              </a:solidFill>
            </a:rPr>
            <a:t>初期登録時は、選手人数の確認のため、忘れずに</a:t>
          </a:r>
          <a:br>
            <a:rPr kumimoji="1" lang="en-US" altLang="ja-JP" sz="1600">
              <a:solidFill>
                <a:srgbClr val="FF0000"/>
              </a:solidFill>
            </a:rPr>
          </a:br>
          <a:r>
            <a:rPr kumimoji="1" lang="ja-JP" altLang="en-US" sz="1600">
              <a:solidFill>
                <a:srgbClr val="FF0000"/>
              </a:solidFill>
            </a:rPr>
            <a:t>記入してください。</a:t>
          </a:r>
        </a:p>
      </xdr:txBody>
    </xdr:sp>
    <xdr:clientData/>
  </xdr:twoCellAnchor>
  <xdr:twoCellAnchor>
    <xdr:from>
      <xdr:col>23</xdr:col>
      <xdr:colOff>242049</xdr:colOff>
      <xdr:row>0</xdr:row>
      <xdr:rowOff>71719</xdr:rowOff>
    </xdr:from>
    <xdr:to>
      <xdr:col>28</xdr:col>
      <xdr:colOff>242049</xdr:colOff>
      <xdr:row>4</xdr:row>
      <xdr:rowOff>71719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B2C402F8-F5E8-440B-B386-CD3EECEC6D8E}"/>
            </a:ext>
          </a:extLst>
        </xdr:cNvPr>
        <xdr:cNvGrpSpPr/>
      </xdr:nvGrpSpPr>
      <xdr:grpSpPr>
        <a:xfrm>
          <a:off x="7144873" y="71719"/>
          <a:ext cx="2398058" cy="1001059"/>
          <a:chOff x="14205766" y="1471772"/>
          <a:chExt cx="2316554" cy="1293468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51F049B-9927-4623-251B-DB2DFB915F40}"/>
              </a:ext>
            </a:extLst>
          </xdr:cNvPr>
          <xdr:cNvSpPr txBox="1"/>
        </xdr:nvSpPr>
        <xdr:spPr>
          <a:xfrm>
            <a:off x="14205766" y="1471772"/>
            <a:ext cx="2316554" cy="1293468"/>
          </a:xfrm>
          <a:prstGeom prst="roundRect">
            <a:avLst/>
          </a:prstGeom>
          <a:solidFill>
            <a:schemeClr val="bg1"/>
          </a:solidFill>
          <a:ln w="57150" cmpd="sng">
            <a:solidFill>
              <a:srgbClr val="FF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>
                <a:solidFill>
                  <a:srgbClr val="FF00FF"/>
                </a:solidFill>
              </a:rPr>
              <a:t>凡例</a:t>
            </a:r>
            <a:endParaRPr kumimoji="1" lang="en-US" altLang="ja-JP" sz="1000">
              <a:solidFill>
                <a:srgbClr val="FF00FF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FEDE77F4-4D76-636D-2A23-440F32FF4453}"/>
              </a:ext>
            </a:extLst>
          </xdr:cNvPr>
          <xdr:cNvSpPr/>
        </xdr:nvSpPr>
        <xdr:spPr>
          <a:xfrm>
            <a:off x="14745258" y="1565315"/>
            <a:ext cx="489857" cy="304800"/>
          </a:xfrm>
          <a:prstGeom prst="rect">
            <a:avLst/>
          </a:prstGeom>
          <a:solidFill>
            <a:srgbClr val="EBFFFF"/>
          </a:solidFill>
          <a:ln w="19050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1000" kern="1200">
                <a:solidFill>
                  <a:srgbClr val="FF0000"/>
                </a:solidFill>
              </a:rPr>
              <a:t> 　　　　　記入してください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C4E323C6-8A07-53EE-7883-53245B428804}"/>
              </a:ext>
            </a:extLst>
          </xdr:cNvPr>
          <xdr:cNvSpPr/>
        </xdr:nvSpPr>
        <xdr:spPr>
          <a:xfrm>
            <a:off x="14745258" y="1968086"/>
            <a:ext cx="489857" cy="30480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1000" kern="1200">
                <a:solidFill>
                  <a:srgbClr val="FF0000"/>
                </a:solidFill>
              </a:rPr>
              <a:t> 　　　　　日付を入れてください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37A4B843-BB42-A213-DB26-73EF1F04A83E}"/>
              </a:ext>
            </a:extLst>
          </xdr:cNvPr>
          <xdr:cNvSpPr/>
        </xdr:nvSpPr>
        <xdr:spPr>
          <a:xfrm>
            <a:off x="14756051" y="2370857"/>
            <a:ext cx="489857" cy="304800"/>
          </a:xfrm>
          <a:prstGeom prst="rect">
            <a:avLst/>
          </a:prstGeom>
          <a:solidFill>
            <a:srgbClr val="FFFFCC"/>
          </a:solidFill>
          <a:ln w="19050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1000" kern="1200">
                <a:solidFill>
                  <a:srgbClr val="FF0000"/>
                </a:solidFill>
              </a:rPr>
              <a:t> 　　　　　選択式です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256539</xdr:colOff>
      <xdr:row>28</xdr:row>
      <xdr:rowOff>248557</xdr:rowOff>
    </xdr:from>
    <xdr:to>
      <xdr:col>28</xdr:col>
      <xdr:colOff>359227</xdr:colOff>
      <xdr:row>34</xdr:row>
      <xdr:rowOff>141515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4CF857-D9A4-4254-8ED8-1AC7492A69C9}"/>
            </a:ext>
          </a:extLst>
        </xdr:cNvPr>
        <xdr:cNvSpPr txBox="1"/>
      </xdr:nvSpPr>
      <xdr:spPr>
        <a:xfrm>
          <a:off x="13700396" y="9087757"/>
          <a:ext cx="2584631" cy="217895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別のワークシートに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チーム登録シートが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あります。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忘れずに記入し、</a:t>
          </a:r>
          <a:endParaRPr kumimoji="1" lang="en-US" altLang="ja-JP" sz="2000">
            <a:solidFill>
              <a:srgbClr val="FF0000"/>
            </a:solidFill>
          </a:endParaRPr>
        </a:p>
        <a:p>
          <a:pPr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</a:rPr>
            <a:t>提出期限を守って</a:t>
          </a:r>
          <a:endParaRPr kumimoji="1" lang="en-US" altLang="ja-JP" sz="2000">
            <a:solidFill>
              <a:srgbClr val="FF0000"/>
            </a:solidFill>
          </a:endParaRPr>
        </a:p>
        <a:p>
          <a:pPr>
            <a:lnSpc>
              <a:spcPts val="2500"/>
            </a:lnSpc>
          </a:pPr>
          <a:r>
            <a:rPr kumimoji="1" lang="ja-JP" altLang="en-US" sz="2000">
              <a:solidFill>
                <a:srgbClr val="FF0000"/>
              </a:solidFill>
            </a:rPr>
            <a:t>提出してください。</a:t>
          </a:r>
        </a:p>
      </xdr:txBody>
    </xdr:sp>
    <xdr:clientData/>
  </xdr:twoCellAnchor>
  <xdr:twoCellAnchor>
    <xdr:from>
      <xdr:col>24</xdr:col>
      <xdr:colOff>236219</xdr:colOff>
      <xdr:row>16</xdr:row>
      <xdr:rowOff>108857</xdr:rowOff>
    </xdr:from>
    <xdr:to>
      <xdr:col>28</xdr:col>
      <xdr:colOff>391885</xdr:colOff>
      <xdr:row>22</xdr:row>
      <xdr:rowOff>108858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1E8677F-1ACD-4B2D-8081-A0577A4A5AC1}"/>
            </a:ext>
          </a:extLst>
        </xdr:cNvPr>
        <xdr:cNvSpPr txBox="1"/>
      </xdr:nvSpPr>
      <xdr:spPr>
        <a:xfrm>
          <a:off x="13680076" y="4376057"/>
          <a:ext cx="2637609" cy="22860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  <a:cs typeface="+mn-cs"/>
            </a:rPr>
            <a:t>チームの初期申請時は本シートを使ってください！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>
            <a:lnSpc>
              <a:spcPts val="2100"/>
            </a:lnSpc>
          </a:pPr>
          <a:r>
            <a:rPr kumimoji="1" lang="ja-JP" altLang="en-US" sz="2000">
              <a:solidFill>
                <a:srgbClr val="FF0000"/>
              </a:solidFill>
            </a:rPr>
            <a:t>特に、氏名・カナについて、「氏」と「名」に分けて記載いただくようにしました。気を付けて記入してください。</a:t>
          </a:r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97971</xdr:colOff>
      <xdr:row>0</xdr:row>
      <xdr:rowOff>16328</xdr:rowOff>
    </xdr:from>
    <xdr:to>
      <xdr:col>16</xdr:col>
      <xdr:colOff>40487</xdr:colOff>
      <xdr:row>1</xdr:row>
      <xdr:rowOff>217714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CEFBC422-57E4-453F-BB12-E655B8EBFF97}"/>
            </a:ext>
          </a:extLst>
        </xdr:cNvPr>
        <xdr:cNvSpPr/>
      </xdr:nvSpPr>
      <xdr:spPr>
        <a:xfrm>
          <a:off x="7424057" y="16328"/>
          <a:ext cx="1771316" cy="527957"/>
        </a:xfrm>
        <a:prstGeom prst="ellipse">
          <a:avLst/>
        </a:prstGeom>
        <a:solidFill>
          <a:srgbClr val="FFCCFF"/>
        </a:solidFill>
        <a:ln w="9525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4/30</a:t>
          </a:r>
          <a:r>
            <a:rPr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（木）までに</a:t>
          </a:r>
          <a:br>
            <a:rPr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メールで提出</a:t>
          </a:r>
        </a:p>
      </xdr:txBody>
    </xdr:sp>
    <xdr:clientData/>
  </xdr:twoCellAnchor>
  <xdr:twoCellAnchor>
    <xdr:from>
      <xdr:col>24</xdr:col>
      <xdr:colOff>289741</xdr:colOff>
      <xdr:row>22</xdr:row>
      <xdr:rowOff>270332</xdr:rowOff>
    </xdr:from>
    <xdr:to>
      <xdr:col>28</xdr:col>
      <xdr:colOff>361406</xdr:colOff>
      <xdr:row>27</xdr:row>
      <xdr:rowOff>348344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FDBA11-D96D-4D5A-B4DB-8DB219FA565B}"/>
            </a:ext>
          </a:extLst>
        </xdr:cNvPr>
        <xdr:cNvSpPr txBox="1"/>
      </xdr:nvSpPr>
      <xdr:spPr>
        <a:xfrm>
          <a:off x="13733598" y="6823532"/>
          <a:ext cx="2553608" cy="19830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 今年度は、「チーム横須賀男子女子」による登録はありません。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>
            <a:lnSpc>
              <a:spcPts val="1700"/>
            </a:lnSpc>
          </a:pPr>
          <a:endParaRPr kumimoji="1" lang="en-US" altLang="ja-JP" sz="1600">
            <a:solidFill>
              <a:sysClr val="windowText" lastClr="000000"/>
            </a:solidFill>
          </a:endParaRPr>
        </a:p>
        <a:p>
          <a:pPr>
            <a:lnSpc>
              <a:spcPts val="17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JBA</a:t>
          </a:r>
          <a:r>
            <a:rPr kumimoji="1" lang="ja-JP" altLang="en-US" sz="1600">
              <a:solidFill>
                <a:sysClr val="windowText" lastClr="000000"/>
              </a:solidFill>
            </a:rPr>
            <a:t>登録のチーム</a:t>
          </a:r>
          <a:r>
            <a:rPr kumimoji="1" lang="en-US" altLang="ja-JP" sz="1600">
              <a:solidFill>
                <a:sysClr val="windowText" lastClr="000000"/>
              </a:solidFill>
            </a:rPr>
            <a:t>ID</a:t>
          </a:r>
          <a:r>
            <a:rPr kumimoji="1" lang="ja-JP" altLang="en-US" sz="1600">
              <a:solidFill>
                <a:sysClr val="windowText" lastClr="000000"/>
              </a:solidFill>
            </a:rPr>
            <a:t>とﾁｰﾑ名のセルは、「チーム横須賀」以外は色が付きますので注意してください。</a:t>
          </a:r>
        </a:p>
        <a:p>
          <a:pPr>
            <a:lnSpc>
              <a:spcPts val="1700"/>
            </a:lnSpc>
          </a:pP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310967</xdr:colOff>
      <xdr:row>46</xdr:row>
      <xdr:rowOff>21771</xdr:rowOff>
    </xdr:from>
    <xdr:to>
      <xdr:col>28</xdr:col>
      <xdr:colOff>413655</xdr:colOff>
      <xdr:row>52</xdr:row>
      <xdr:rowOff>370115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4F36F5-5785-4CE4-9B93-FD0DCFBF4F72}"/>
            </a:ext>
          </a:extLst>
        </xdr:cNvPr>
        <xdr:cNvSpPr txBox="1"/>
      </xdr:nvSpPr>
      <xdr:spPr>
        <a:xfrm>
          <a:off x="13493567" y="15479485"/>
          <a:ext cx="2584631" cy="2634344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</a:rPr>
            <a:t>選手の登録削除する際は、当該選手の情報を、本エリアに移動してください。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pPr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</a:rPr>
            <a:t>抹消月日も忘れずに記入のこと。</a:t>
          </a:r>
        </a:p>
      </xdr:txBody>
    </xdr:sp>
    <xdr:clientData/>
  </xdr:twoCellAnchor>
  <xdr:twoCellAnchor>
    <xdr:from>
      <xdr:col>23</xdr:col>
      <xdr:colOff>141514</xdr:colOff>
      <xdr:row>12</xdr:row>
      <xdr:rowOff>108857</xdr:rowOff>
    </xdr:from>
    <xdr:to>
      <xdr:col>23</xdr:col>
      <xdr:colOff>552994</xdr:colOff>
      <xdr:row>12</xdr:row>
      <xdr:rowOff>248557</xdr:rowOff>
    </xdr:to>
    <xdr:sp macro="" textlink="">
      <xdr:nvSpPr>
        <xdr:cNvPr id="14" name="角丸四角形 5">
          <a:extLst>
            <a:ext uri="{FF2B5EF4-FFF2-40B4-BE49-F238E27FC236}">
              <a16:creationId xmlns:a16="http://schemas.microsoft.com/office/drawing/2014/main" id="{4382A07C-9572-4757-BCDA-1038D0E20937}"/>
            </a:ext>
          </a:extLst>
        </xdr:cNvPr>
        <xdr:cNvSpPr/>
      </xdr:nvSpPr>
      <xdr:spPr>
        <a:xfrm>
          <a:off x="12866914" y="3048000"/>
          <a:ext cx="411480" cy="139700"/>
        </a:xfrm>
        <a:prstGeom prst="rect">
          <a:avLst/>
        </a:prstGeom>
        <a:solidFill>
          <a:schemeClr val="bg1">
            <a:lumMod val="7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247105</xdr:colOff>
      <xdr:row>2</xdr:row>
      <xdr:rowOff>337456</xdr:rowOff>
    </xdr:from>
    <xdr:to>
      <xdr:col>28</xdr:col>
      <xdr:colOff>402771</xdr:colOff>
      <xdr:row>16</xdr:row>
      <xdr:rowOff>87086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601B0-31AE-4028-BA78-899F1779035E}"/>
            </a:ext>
          </a:extLst>
        </xdr:cNvPr>
        <xdr:cNvSpPr txBox="1"/>
      </xdr:nvSpPr>
      <xdr:spPr>
        <a:xfrm>
          <a:off x="13690962" y="925285"/>
          <a:ext cx="2637609" cy="34290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2024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年度から、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この選手登録シートは、選手人数を把握するための位置づけとします。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参加要件を確認するものは、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Team-JBA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画面から全員の「チームメンバー一覧表」をダウンロードして選手登録の原本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PDF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として、提出してください！</a:t>
          </a:r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239486</xdr:colOff>
      <xdr:row>0</xdr:row>
      <xdr:rowOff>21772</xdr:rowOff>
    </xdr:from>
    <xdr:to>
      <xdr:col>28</xdr:col>
      <xdr:colOff>88367</xdr:colOff>
      <xdr:row>2</xdr:row>
      <xdr:rowOff>321449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D47D6EB-5668-47E7-ACBE-032005B63678}"/>
            </a:ext>
          </a:extLst>
        </xdr:cNvPr>
        <xdr:cNvGrpSpPr/>
      </xdr:nvGrpSpPr>
      <xdr:grpSpPr>
        <a:xfrm>
          <a:off x="13928272" y="21772"/>
          <a:ext cx="2352595" cy="889320"/>
          <a:chOff x="14205766" y="1471772"/>
          <a:chExt cx="2316554" cy="129346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CC82FC8-042F-400E-7C4B-8340CA315A69}"/>
              </a:ext>
            </a:extLst>
          </xdr:cNvPr>
          <xdr:cNvSpPr txBox="1"/>
        </xdr:nvSpPr>
        <xdr:spPr>
          <a:xfrm>
            <a:off x="14205766" y="1471772"/>
            <a:ext cx="2316554" cy="1293468"/>
          </a:xfrm>
          <a:prstGeom prst="roundRect">
            <a:avLst/>
          </a:prstGeom>
          <a:solidFill>
            <a:schemeClr val="bg1"/>
          </a:solidFill>
          <a:ln w="57150" cmpd="sng">
            <a:solidFill>
              <a:srgbClr val="FF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>
                <a:solidFill>
                  <a:srgbClr val="FF00FF"/>
                </a:solidFill>
              </a:rPr>
              <a:t>凡例</a:t>
            </a:r>
            <a:endParaRPr kumimoji="1" lang="en-US" altLang="ja-JP" sz="1000">
              <a:solidFill>
                <a:srgbClr val="FF00FF"/>
              </a:solidFill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925B6D99-92D5-F339-2277-EF775F379123}"/>
              </a:ext>
            </a:extLst>
          </xdr:cNvPr>
          <xdr:cNvSpPr/>
        </xdr:nvSpPr>
        <xdr:spPr>
          <a:xfrm>
            <a:off x="14745258" y="1565315"/>
            <a:ext cx="489857" cy="304800"/>
          </a:xfrm>
          <a:prstGeom prst="rect">
            <a:avLst/>
          </a:prstGeom>
          <a:solidFill>
            <a:srgbClr val="EBFFFF"/>
          </a:solidFill>
          <a:ln w="19050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1000" kern="1200">
                <a:solidFill>
                  <a:srgbClr val="FF0000"/>
                </a:solidFill>
              </a:rPr>
              <a:t> 　　　　　記入してください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4CC79DAC-9682-2417-4317-8CA2C0D54F62}"/>
              </a:ext>
            </a:extLst>
          </xdr:cNvPr>
          <xdr:cNvSpPr/>
        </xdr:nvSpPr>
        <xdr:spPr>
          <a:xfrm>
            <a:off x="14745258" y="1968086"/>
            <a:ext cx="489857" cy="30480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1000" kern="1200">
                <a:solidFill>
                  <a:srgbClr val="FF0000"/>
                </a:solidFill>
              </a:rPr>
              <a:t> 　　　　　日付を入れてください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2433710B-CCC2-225F-248D-62B94D1950CE}"/>
              </a:ext>
            </a:extLst>
          </xdr:cNvPr>
          <xdr:cNvSpPr/>
        </xdr:nvSpPr>
        <xdr:spPr>
          <a:xfrm>
            <a:off x="14756051" y="2370857"/>
            <a:ext cx="489857" cy="304800"/>
          </a:xfrm>
          <a:prstGeom prst="rect">
            <a:avLst/>
          </a:prstGeom>
          <a:solidFill>
            <a:srgbClr val="FFFFCC"/>
          </a:solidFill>
          <a:ln w="19050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1000" kern="1200">
                <a:solidFill>
                  <a:srgbClr val="FF0000"/>
                </a:solidFill>
              </a:rPr>
              <a:t> 　　　　　選択式です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showGridLines="0" tabSelected="1" view="pageBreakPreview" zoomScale="85" zoomScaleNormal="85" zoomScaleSheetLayoutView="85" workbookViewId="0">
      <selection activeCell="AD2" sqref="AD2"/>
    </sheetView>
  </sheetViews>
  <sheetFormatPr defaultColWidth="9" defaultRowHeight="16.5" x14ac:dyDescent="0.25"/>
  <cols>
    <col min="1" max="1" width="2.90625" style="4" customWidth="1"/>
    <col min="2" max="2" width="5.453125" style="4" customWidth="1"/>
    <col min="3" max="6" width="4.26953125" style="4" customWidth="1"/>
    <col min="7" max="14" width="4.453125" style="4" customWidth="1"/>
    <col min="15" max="22" width="4.6328125" style="4" customWidth="1"/>
    <col min="23" max="23" width="0.6328125" style="4" customWidth="1"/>
    <col min="24" max="24" width="5.26953125" style="4" customWidth="1"/>
    <col min="25" max="27" width="7.26953125" style="1" customWidth="1"/>
    <col min="28" max="29" width="7.26953125" style="4" customWidth="1"/>
    <col min="30" max="30" width="9" style="4"/>
    <col min="31" max="31" width="11.08984375" style="4" bestFit="1" customWidth="1"/>
    <col min="32" max="16384" width="9" style="4"/>
  </cols>
  <sheetData>
    <row r="1" spans="2:31" ht="25.5" x14ac:dyDescent="0.35">
      <c r="V1" s="139" t="s">
        <v>165</v>
      </c>
      <c r="AA1" s="9" t="s">
        <v>20</v>
      </c>
      <c r="AD1" s="123" t="s">
        <v>186</v>
      </c>
    </row>
    <row r="2" spans="2:3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63" t="s">
        <v>0</v>
      </c>
      <c r="Q2" s="163"/>
      <c r="R2" s="162" t="s">
        <v>167</v>
      </c>
      <c r="S2" s="162"/>
      <c r="T2" s="162"/>
      <c r="U2" s="162"/>
      <c r="V2" s="162"/>
      <c r="Z2" s="8" t="s">
        <v>37</v>
      </c>
      <c r="AA2" s="12"/>
    </row>
    <row r="3" spans="2:31" ht="16.149999999999999" customHeight="1" x14ac:dyDescent="0.25">
      <c r="B3" s="1"/>
      <c r="G3" s="150" t="s">
        <v>58</v>
      </c>
      <c r="H3" s="150"/>
      <c r="I3" s="150"/>
      <c r="J3" s="150"/>
      <c r="K3" s="150"/>
      <c r="L3" s="150"/>
      <c r="M3" s="150"/>
      <c r="N3" s="150"/>
      <c r="O3" s="150"/>
      <c r="P3" s="163"/>
      <c r="Q3" s="163"/>
      <c r="R3" s="162"/>
      <c r="S3" s="162"/>
      <c r="T3" s="162"/>
      <c r="U3" s="162"/>
      <c r="V3" s="162"/>
    </row>
    <row r="4" spans="2:31" ht="21" customHeight="1" x14ac:dyDescent="0.25">
      <c r="B4" s="362" t="s">
        <v>166</v>
      </c>
      <c r="C4" s="362"/>
      <c r="D4" s="362"/>
      <c r="E4" s="362"/>
      <c r="F4" s="362"/>
      <c r="G4" s="150"/>
      <c r="H4" s="150"/>
      <c r="I4" s="150"/>
      <c r="J4" s="150"/>
      <c r="K4" s="150"/>
      <c r="L4" s="150"/>
      <c r="M4" s="150"/>
      <c r="N4" s="150"/>
      <c r="O4" s="150"/>
      <c r="P4" s="124"/>
      <c r="Q4" s="5"/>
      <c r="R4" s="1"/>
      <c r="S4" s="1"/>
      <c r="T4" s="1"/>
      <c r="U4" s="1"/>
    </row>
    <row r="5" spans="2:31" ht="17.25" customHeight="1" x14ac:dyDescent="0.25">
      <c r="B5" s="363"/>
      <c r="C5" s="363"/>
      <c r="D5" s="363"/>
      <c r="E5" s="363"/>
      <c r="F5" s="363"/>
      <c r="G5" s="327" t="s">
        <v>72</v>
      </c>
      <c r="H5" s="327"/>
      <c r="I5" s="327"/>
      <c r="J5" s="327"/>
      <c r="K5" s="327"/>
      <c r="L5" s="327"/>
      <c r="M5" s="327"/>
      <c r="N5" s="327"/>
      <c r="O5" s="327"/>
      <c r="P5" s="22"/>
      <c r="Q5" s="1"/>
      <c r="R5" s="1"/>
      <c r="S5" s="1"/>
      <c r="T5" s="1"/>
      <c r="U5" s="1"/>
      <c r="V5" s="2" t="s">
        <v>62</v>
      </c>
    </row>
    <row r="6" spans="2:31" ht="20.25" customHeight="1" thickBot="1" x14ac:dyDescent="0.3">
      <c r="B6" s="228" t="s">
        <v>162</v>
      </c>
      <c r="C6" s="229"/>
      <c r="D6" s="229"/>
      <c r="E6" s="229"/>
      <c r="F6" s="230"/>
      <c r="G6" s="350" t="str">
        <f>LEFT(B4,4)</f>
        <v>2026</v>
      </c>
      <c r="H6" s="351"/>
      <c r="I6" s="344" t="s">
        <v>35</v>
      </c>
      <c r="J6" s="345"/>
      <c r="K6" s="345"/>
      <c r="L6" s="346"/>
      <c r="M6" s="347" t="s">
        <v>163</v>
      </c>
      <c r="N6" s="348"/>
      <c r="O6" s="348"/>
      <c r="P6" s="348"/>
      <c r="Q6" s="348"/>
      <c r="R6" s="348"/>
      <c r="S6" s="348"/>
      <c r="T6" s="348"/>
      <c r="U6" s="348"/>
      <c r="V6" s="349"/>
      <c r="Y6" s="8"/>
      <c r="Z6" s="8" t="s">
        <v>24</v>
      </c>
      <c r="AA6" s="12" t="str">
        <f>I6</f>
        <v xml:space="preserve"> </v>
      </c>
    </row>
    <row r="7" spans="2:31" ht="22.9" customHeight="1" thickBot="1" x14ac:dyDescent="0.3">
      <c r="B7" s="231" t="s">
        <v>160</v>
      </c>
      <c r="C7" s="232"/>
      <c r="D7" s="232"/>
      <c r="E7" s="232"/>
      <c r="F7" s="233"/>
      <c r="G7" s="125">
        <v>1</v>
      </c>
      <c r="H7" s="126" t="s">
        <v>47</v>
      </c>
      <c r="I7" s="156" t="s">
        <v>35</v>
      </c>
      <c r="J7" s="157"/>
      <c r="K7" s="157"/>
      <c r="L7" s="157"/>
      <c r="M7" s="157"/>
      <c r="N7" s="157"/>
      <c r="O7" s="157"/>
      <c r="P7" s="158"/>
      <c r="Q7" s="151" t="s">
        <v>161</v>
      </c>
      <c r="R7" s="152"/>
      <c r="S7" s="153" t="s">
        <v>152</v>
      </c>
      <c r="T7" s="154"/>
      <c r="U7" s="154"/>
      <c r="V7" s="155"/>
      <c r="Y7" s="8">
        <f>G7</f>
        <v>1</v>
      </c>
      <c r="Z7" s="8" t="s">
        <v>26</v>
      </c>
      <c r="AA7" s="12" t="str">
        <f>I7</f>
        <v xml:space="preserve"> </v>
      </c>
    </row>
    <row r="8" spans="2:31" ht="26.5" customHeight="1" x14ac:dyDescent="0.25">
      <c r="B8" s="234" t="s">
        <v>1</v>
      </c>
      <c r="C8" s="235"/>
      <c r="D8" s="235"/>
      <c r="E8" s="235"/>
      <c r="F8" s="236"/>
      <c r="G8" s="127">
        <v>2</v>
      </c>
      <c r="H8" s="128" t="s">
        <v>47</v>
      </c>
      <c r="I8" s="159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1"/>
      <c r="Y8" s="8">
        <f t="shared" ref="Y8:Y15" si="0">G8</f>
        <v>2</v>
      </c>
      <c r="Z8" s="8" t="s">
        <v>26</v>
      </c>
      <c r="AA8" s="12">
        <f>I8</f>
        <v>0</v>
      </c>
    </row>
    <row r="9" spans="2:31" ht="20.25" customHeight="1" x14ac:dyDescent="0.25">
      <c r="B9" s="237" t="s">
        <v>25</v>
      </c>
      <c r="C9" s="238"/>
      <c r="D9" s="238"/>
      <c r="E9" s="238"/>
      <c r="F9" s="239"/>
      <c r="G9" s="33">
        <v>3</v>
      </c>
      <c r="H9" s="34" t="s">
        <v>47</v>
      </c>
      <c r="I9" s="354" t="s">
        <v>35</v>
      </c>
      <c r="J9" s="355"/>
      <c r="K9" s="355"/>
      <c r="L9" s="355"/>
      <c r="M9" s="355"/>
      <c r="N9" s="355"/>
      <c r="O9" s="355"/>
      <c r="P9" s="355"/>
      <c r="Q9" s="355"/>
      <c r="R9" s="356"/>
      <c r="S9" s="177"/>
      <c r="T9" s="178"/>
      <c r="U9" s="178"/>
      <c r="V9" s="179"/>
      <c r="Y9" s="8">
        <f t="shared" si="0"/>
        <v>3</v>
      </c>
      <c r="Z9" s="8" t="s">
        <v>17</v>
      </c>
      <c r="AA9" s="12" t="str">
        <f>I9</f>
        <v xml:space="preserve"> </v>
      </c>
    </row>
    <row r="10" spans="2:31" ht="20.25" customHeight="1" thickBot="1" x14ac:dyDescent="0.3">
      <c r="B10" s="237" t="s">
        <v>16</v>
      </c>
      <c r="C10" s="238"/>
      <c r="D10" s="238"/>
      <c r="E10" s="238"/>
      <c r="F10" s="239"/>
      <c r="G10" s="35">
        <v>4</v>
      </c>
      <c r="H10" s="34" t="s">
        <v>47</v>
      </c>
      <c r="I10" s="314" t="s">
        <v>153</v>
      </c>
      <c r="J10" s="315"/>
      <c r="K10" s="314" t="s">
        <v>154</v>
      </c>
      <c r="L10" s="315"/>
      <c r="M10" s="314" t="s">
        <v>70</v>
      </c>
      <c r="N10" s="315"/>
      <c r="O10" s="310" t="s">
        <v>71</v>
      </c>
      <c r="P10" s="311"/>
      <c r="Q10" s="310" t="s">
        <v>164</v>
      </c>
      <c r="R10" s="311"/>
      <c r="S10" s="323" t="s">
        <v>156</v>
      </c>
      <c r="T10" s="324"/>
      <c r="U10" s="324"/>
      <c r="V10" s="325"/>
      <c r="Y10" s="8">
        <f t="shared" si="0"/>
        <v>4</v>
      </c>
      <c r="Z10" s="8" t="s">
        <v>15</v>
      </c>
      <c r="AA10" s="13"/>
    </row>
    <row r="11" spans="2:31" ht="20.25" customHeight="1" thickBot="1" x14ac:dyDescent="0.3">
      <c r="B11" s="240" t="s">
        <v>19</v>
      </c>
      <c r="C11" s="241"/>
      <c r="D11" s="241"/>
      <c r="E11" s="241"/>
      <c r="F11" s="242"/>
      <c r="G11" s="33">
        <v>5</v>
      </c>
      <c r="H11" s="34" t="s">
        <v>47</v>
      </c>
      <c r="I11" s="357" t="s">
        <v>56</v>
      </c>
      <c r="J11" s="358"/>
      <c r="K11" s="358"/>
      <c r="L11" s="358"/>
      <c r="M11" s="358"/>
      <c r="N11" s="358"/>
      <c r="O11" s="149"/>
      <c r="P11" s="149"/>
      <c r="Q11" s="149"/>
      <c r="R11" s="149"/>
      <c r="S11" s="149"/>
      <c r="T11" s="149"/>
      <c r="U11" s="149"/>
      <c r="V11" s="149"/>
      <c r="Y11" s="8">
        <f t="shared" si="0"/>
        <v>5</v>
      </c>
      <c r="Z11" s="8" t="s">
        <v>18</v>
      </c>
      <c r="AA11" s="12" t="str">
        <f>O11&amp;P11&amp;Q11&amp;R11&amp;S11&amp;T11&amp;U11&amp;V11</f>
        <v/>
      </c>
      <c r="AE11" s="138" t="str">
        <f>O11&amp;P11&amp;Q11&amp;R11&amp;S11&amp;T11&amp;U11&amp;V11</f>
        <v/>
      </c>
    </row>
    <row r="12" spans="2:31" ht="20.25" customHeight="1" thickBot="1" x14ac:dyDescent="0.3">
      <c r="B12" s="243"/>
      <c r="C12" s="244"/>
      <c r="D12" s="244"/>
      <c r="E12" s="244"/>
      <c r="F12" s="245"/>
      <c r="G12" s="33">
        <v>6</v>
      </c>
      <c r="H12" s="34" t="s">
        <v>47</v>
      </c>
      <c r="I12" s="312" t="s">
        <v>51</v>
      </c>
      <c r="J12" s="313"/>
      <c r="K12" s="313"/>
      <c r="L12" s="313"/>
      <c r="M12" s="313"/>
      <c r="N12" s="313"/>
      <c r="O12" s="313"/>
      <c r="P12" s="313"/>
      <c r="Q12" s="313"/>
      <c r="R12" s="149"/>
      <c r="S12" s="149"/>
      <c r="T12" s="149"/>
      <c r="U12" s="149"/>
      <c r="V12" s="149"/>
      <c r="Y12" s="8">
        <f t="shared" si="0"/>
        <v>6</v>
      </c>
      <c r="Z12" s="8"/>
      <c r="AA12" s="12" t="str">
        <f>R12&amp;S12&amp;T12&amp;U12&amp;V12</f>
        <v/>
      </c>
      <c r="AE12" s="138" t="str">
        <f>O12&amp;P12&amp;Q12&amp;R12&amp;S12&amp;T12&amp;U12&amp;V12</f>
        <v/>
      </c>
    </row>
    <row r="13" spans="2:31" ht="17.25" customHeight="1" x14ac:dyDescent="0.25">
      <c r="B13" s="246"/>
      <c r="C13" s="247"/>
      <c r="D13" s="247"/>
      <c r="E13" s="247"/>
      <c r="F13" s="248"/>
      <c r="G13" s="305" t="s">
        <v>49</v>
      </c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7"/>
      <c r="Y13" s="7"/>
      <c r="Z13" s="7"/>
      <c r="AA13" s="13"/>
    </row>
    <row r="14" spans="2:31" ht="20.25" customHeight="1" x14ac:dyDescent="0.25">
      <c r="B14" s="195" t="s">
        <v>2</v>
      </c>
      <c r="C14" s="196"/>
      <c r="D14" s="196"/>
      <c r="E14" s="196"/>
      <c r="F14" s="197"/>
      <c r="G14" s="15">
        <v>7</v>
      </c>
      <c r="H14" s="10" t="s">
        <v>47</v>
      </c>
      <c r="I14" s="170" t="s">
        <v>35</v>
      </c>
      <c r="J14" s="171"/>
      <c r="K14" s="171"/>
      <c r="L14" s="172"/>
      <c r="M14" s="173" t="s">
        <v>140</v>
      </c>
      <c r="N14" s="174"/>
      <c r="O14" s="174"/>
      <c r="P14" s="174"/>
      <c r="Q14" s="174"/>
      <c r="R14" s="174"/>
      <c r="S14" s="174"/>
      <c r="T14" s="174"/>
      <c r="U14" s="174"/>
      <c r="V14" s="175"/>
      <c r="Y14" s="8">
        <f t="shared" si="0"/>
        <v>7</v>
      </c>
      <c r="Z14" s="8" t="s">
        <v>27</v>
      </c>
      <c r="AA14" s="12" t="str">
        <f>I14</f>
        <v xml:space="preserve"> </v>
      </c>
    </row>
    <row r="15" spans="2:31" ht="21" customHeight="1" x14ac:dyDescent="0.25">
      <c r="B15" s="249" t="s">
        <v>3</v>
      </c>
      <c r="C15" s="250"/>
      <c r="D15" s="250"/>
      <c r="E15" s="250"/>
      <c r="F15" s="251"/>
      <c r="G15" s="308">
        <v>8</v>
      </c>
      <c r="H15" s="352" t="s">
        <v>47</v>
      </c>
      <c r="I15" s="31" t="s">
        <v>13</v>
      </c>
      <c r="J15" s="167"/>
      <c r="K15" s="168"/>
      <c r="L15" s="168"/>
      <c r="M15" s="168"/>
      <c r="N15" s="192"/>
      <c r="O15" s="177" t="s">
        <v>102</v>
      </c>
      <c r="P15" s="178"/>
      <c r="Q15" s="178"/>
      <c r="R15" s="178"/>
      <c r="S15" s="178"/>
      <c r="T15" s="178"/>
      <c r="U15" s="178"/>
      <c r="V15" s="179"/>
      <c r="Y15" s="8">
        <f t="shared" si="0"/>
        <v>8</v>
      </c>
      <c r="Z15" s="8" t="s">
        <v>28</v>
      </c>
      <c r="AA15" s="12" t="e">
        <f>K15&amp;#REF!&amp;I16</f>
        <v>#REF!</v>
      </c>
    </row>
    <row r="16" spans="2:31" ht="21" customHeight="1" x14ac:dyDescent="0.25">
      <c r="B16" s="252"/>
      <c r="C16" s="253"/>
      <c r="D16" s="253"/>
      <c r="E16" s="253"/>
      <c r="F16" s="254"/>
      <c r="G16" s="309"/>
      <c r="H16" s="353"/>
      <c r="I16" s="359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1"/>
      <c r="Y16" s="7"/>
      <c r="Z16" s="7"/>
      <c r="AA16" s="7"/>
    </row>
    <row r="17" spans="2:27" ht="33.65" customHeight="1" thickBot="1" x14ac:dyDescent="0.3">
      <c r="B17" s="255" t="s">
        <v>45</v>
      </c>
      <c r="C17" s="256"/>
      <c r="D17" s="256"/>
      <c r="E17" s="256"/>
      <c r="F17" s="257"/>
      <c r="G17" s="129">
        <v>9</v>
      </c>
      <c r="H17" s="130" t="s">
        <v>57</v>
      </c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8"/>
      <c r="Y17" s="8">
        <f>G17</f>
        <v>9</v>
      </c>
      <c r="Z17" s="8" t="s">
        <v>29</v>
      </c>
      <c r="AA17" s="12">
        <f>I17</f>
        <v>0</v>
      </c>
    </row>
    <row r="18" spans="2:27" ht="4.5" customHeight="1" thickBo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Y18" s="6"/>
      <c r="Z18" s="6"/>
      <c r="AA18" s="6"/>
    </row>
    <row r="19" spans="2:27" ht="20.25" customHeight="1" x14ac:dyDescent="0.25">
      <c r="B19" s="335" t="s">
        <v>4</v>
      </c>
      <c r="C19" s="224" t="s">
        <v>5</v>
      </c>
      <c r="D19" s="225"/>
      <c r="E19" s="225"/>
      <c r="F19" s="226"/>
      <c r="G19" s="131">
        <v>10</v>
      </c>
      <c r="H19" s="132" t="s">
        <v>47</v>
      </c>
      <c r="I19" s="133" t="s">
        <v>13</v>
      </c>
      <c r="J19" s="203" t="s">
        <v>35</v>
      </c>
      <c r="K19" s="204"/>
      <c r="L19" s="204"/>
      <c r="M19" s="204"/>
      <c r="N19" s="205"/>
      <c r="O19" s="341" t="s">
        <v>91</v>
      </c>
      <c r="P19" s="342"/>
      <c r="Q19" s="342"/>
      <c r="R19" s="342"/>
      <c r="S19" s="342"/>
      <c r="T19" s="342"/>
      <c r="U19" s="342"/>
      <c r="V19" s="343"/>
      <c r="Y19" s="8">
        <f>G19</f>
        <v>10</v>
      </c>
      <c r="Z19" s="8" t="s">
        <v>30</v>
      </c>
      <c r="AA19" s="12" t="str">
        <f>J19</f>
        <v xml:space="preserve"> </v>
      </c>
    </row>
    <row r="20" spans="2:27" ht="20.25" customHeight="1" x14ac:dyDescent="0.25">
      <c r="B20" s="336"/>
      <c r="C20" s="206" t="s">
        <v>6</v>
      </c>
      <c r="D20" s="196"/>
      <c r="E20" s="196"/>
      <c r="F20" s="197"/>
      <c r="G20" s="14">
        <v>11</v>
      </c>
      <c r="H20" s="10" t="s">
        <v>47</v>
      </c>
      <c r="I20" s="333" t="s">
        <v>38</v>
      </c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4"/>
      <c r="Y20" s="8">
        <f t="shared" ref="Y20:Y26" si="1">G20</f>
        <v>11</v>
      </c>
      <c r="Z20" s="8" t="s">
        <v>31</v>
      </c>
      <c r="AA20" s="12" t="str">
        <f>I20</f>
        <v xml:space="preserve"> 
</v>
      </c>
    </row>
    <row r="21" spans="2:27" ht="20.25" customHeight="1" x14ac:dyDescent="0.25">
      <c r="B21" s="336"/>
      <c r="C21" s="206" t="s">
        <v>7</v>
      </c>
      <c r="D21" s="196"/>
      <c r="E21" s="196"/>
      <c r="F21" s="197"/>
      <c r="G21" s="14">
        <v>12</v>
      </c>
      <c r="H21" s="10" t="s">
        <v>47</v>
      </c>
      <c r="I21" s="170" t="s">
        <v>35</v>
      </c>
      <c r="J21" s="171"/>
      <c r="K21" s="171"/>
      <c r="L21" s="172"/>
      <c r="M21" s="173" t="s">
        <v>140</v>
      </c>
      <c r="N21" s="174"/>
      <c r="O21" s="174"/>
      <c r="P21" s="174"/>
      <c r="Q21" s="174"/>
      <c r="R21" s="174"/>
      <c r="S21" s="174"/>
      <c r="T21" s="174"/>
      <c r="U21" s="174"/>
      <c r="V21" s="175"/>
      <c r="Y21" s="8">
        <f t="shared" si="1"/>
        <v>12</v>
      </c>
      <c r="Z21" s="8" t="s">
        <v>32</v>
      </c>
      <c r="AA21" s="12" t="str">
        <f t="shared" ref="AA21:AA26" si="2">I21</f>
        <v xml:space="preserve"> </v>
      </c>
    </row>
    <row r="22" spans="2:27" ht="20.25" customHeight="1" x14ac:dyDescent="0.25">
      <c r="B22" s="336"/>
      <c r="C22" s="206" t="s">
        <v>9</v>
      </c>
      <c r="D22" s="196"/>
      <c r="E22" s="196"/>
      <c r="F22" s="197"/>
      <c r="G22" s="14">
        <v>13</v>
      </c>
      <c r="H22" s="10" t="s">
        <v>47</v>
      </c>
      <c r="I22" s="295"/>
      <c r="J22" s="296"/>
      <c r="K22" s="296"/>
      <c r="L22" s="296"/>
      <c r="M22" s="296"/>
      <c r="N22" s="297"/>
      <c r="O22" s="180"/>
      <c r="P22" s="181"/>
      <c r="Q22" s="181"/>
      <c r="R22" s="181"/>
      <c r="S22" s="181"/>
      <c r="T22" s="181"/>
      <c r="U22" s="181"/>
      <c r="V22" s="182"/>
      <c r="Y22" s="8">
        <f t="shared" si="1"/>
        <v>13</v>
      </c>
      <c r="Z22" s="8" t="s">
        <v>33</v>
      </c>
      <c r="AA22" s="12">
        <f t="shared" si="2"/>
        <v>0</v>
      </c>
    </row>
    <row r="23" spans="2:27" ht="20.25" customHeight="1" x14ac:dyDescent="0.25">
      <c r="B23" s="336"/>
      <c r="C23" s="206" t="s">
        <v>60</v>
      </c>
      <c r="D23" s="196"/>
      <c r="E23" s="196"/>
      <c r="F23" s="197"/>
      <c r="G23" s="14">
        <v>14</v>
      </c>
      <c r="H23" s="10" t="s">
        <v>47</v>
      </c>
      <c r="I23" s="295" t="s">
        <v>35</v>
      </c>
      <c r="J23" s="296"/>
      <c r="K23" s="296"/>
      <c r="L23" s="296"/>
      <c r="M23" s="296"/>
      <c r="N23" s="297"/>
      <c r="O23" s="177" t="s">
        <v>61</v>
      </c>
      <c r="P23" s="178"/>
      <c r="Q23" s="178"/>
      <c r="R23" s="178"/>
      <c r="S23" s="178"/>
      <c r="T23" s="178"/>
      <c r="U23" s="178"/>
      <c r="V23" s="179"/>
      <c r="Y23" s="8">
        <f t="shared" si="1"/>
        <v>14</v>
      </c>
      <c r="Z23" s="8" t="s">
        <v>34</v>
      </c>
      <c r="AA23" s="12" t="str">
        <f t="shared" si="2"/>
        <v xml:space="preserve"> </v>
      </c>
    </row>
    <row r="24" spans="2:27" ht="20.25" hidden="1" customHeight="1" x14ac:dyDescent="0.25">
      <c r="B24" s="336"/>
      <c r="C24" s="17" t="s">
        <v>8</v>
      </c>
      <c r="D24" s="17"/>
      <c r="E24" s="17"/>
      <c r="F24" s="17"/>
      <c r="G24" s="14">
        <v>15</v>
      </c>
      <c r="H24" s="11" t="s">
        <v>57</v>
      </c>
      <c r="I24" s="298" t="s">
        <v>35</v>
      </c>
      <c r="J24" s="299"/>
      <c r="K24" s="299"/>
      <c r="L24" s="299"/>
      <c r="M24" s="299"/>
      <c r="N24" s="300"/>
      <c r="O24" s="292"/>
      <c r="P24" s="293"/>
      <c r="Q24" s="293"/>
      <c r="R24" s="293"/>
      <c r="S24" s="293"/>
      <c r="T24" s="293"/>
      <c r="U24" s="293"/>
      <c r="V24" s="294"/>
      <c r="Y24" s="8">
        <f t="shared" si="1"/>
        <v>15</v>
      </c>
      <c r="Z24" s="8" t="s">
        <v>23</v>
      </c>
      <c r="AA24" s="12" t="str">
        <f t="shared" si="2"/>
        <v xml:space="preserve"> </v>
      </c>
    </row>
    <row r="25" spans="2:27" ht="20.25" customHeight="1" x14ac:dyDescent="0.25">
      <c r="B25" s="336"/>
      <c r="C25" s="206" t="s">
        <v>23</v>
      </c>
      <c r="D25" s="196"/>
      <c r="E25" s="196"/>
      <c r="F25" s="197"/>
      <c r="G25" s="14">
        <v>16</v>
      </c>
      <c r="H25" s="10" t="s">
        <v>47</v>
      </c>
      <c r="I25" s="167" t="s">
        <v>35</v>
      </c>
      <c r="J25" s="168"/>
      <c r="K25" s="168"/>
      <c r="L25" s="168"/>
      <c r="M25" s="168"/>
      <c r="N25" s="168"/>
      <c r="O25" s="168"/>
      <c r="P25" s="168"/>
      <c r="Q25" s="192"/>
      <c r="R25" s="177" t="s">
        <v>59</v>
      </c>
      <c r="S25" s="178"/>
      <c r="T25" s="178"/>
      <c r="U25" s="178"/>
      <c r="V25" s="179"/>
      <c r="Y25" s="8">
        <f t="shared" si="1"/>
        <v>16</v>
      </c>
      <c r="Z25" s="8" t="s">
        <v>21</v>
      </c>
      <c r="AA25" s="12" t="str">
        <f t="shared" si="2"/>
        <v xml:space="preserve"> </v>
      </c>
    </row>
    <row r="26" spans="2:27" ht="20.25" customHeight="1" thickBot="1" x14ac:dyDescent="0.3">
      <c r="B26" s="337"/>
      <c r="C26" s="227" t="s">
        <v>155</v>
      </c>
      <c r="D26" s="199"/>
      <c r="E26" s="199"/>
      <c r="F26" s="200"/>
      <c r="G26" s="129">
        <v>17</v>
      </c>
      <c r="H26" s="134" t="s">
        <v>47</v>
      </c>
      <c r="I26" s="277" t="s">
        <v>35</v>
      </c>
      <c r="J26" s="278"/>
      <c r="K26" s="278"/>
      <c r="L26" s="278"/>
      <c r="M26" s="278"/>
      <c r="N26" s="278"/>
      <c r="O26" s="278"/>
      <c r="P26" s="278"/>
      <c r="Q26" s="319"/>
      <c r="R26" s="338" t="s">
        <v>59</v>
      </c>
      <c r="S26" s="339"/>
      <c r="T26" s="339"/>
      <c r="U26" s="339"/>
      <c r="V26" s="340"/>
      <c r="Y26" s="8">
        <f t="shared" si="1"/>
        <v>17</v>
      </c>
      <c r="Z26" s="8" t="s">
        <v>22</v>
      </c>
      <c r="AA26" s="12" t="str">
        <f t="shared" si="2"/>
        <v xml:space="preserve"> </v>
      </c>
    </row>
    <row r="27" spans="2:27" ht="3.75" customHeight="1" x14ac:dyDescent="0.25"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Y27" s="6"/>
      <c r="Z27" s="6"/>
      <c r="AA27" s="6"/>
    </row>
    <row r="28" spans="2:27" ht="12.75" customHeight="1" x14ac:dyDescent="0.25">
      <c r="B28" s="176" t="s">
        <v>44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Y28" s="6"/>
      <c r="Z28" s="6"/>
      <c r="AA28" s="6"/>
    </row>
    <row r="29" spans="2:27" ht="12.75" customHeight="1" x14ac:dyDescent="0.25">
      <c r="B29" s="176" t="s">
        <v>39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Y29" s="6"/>
      <c r="Z29" s="6"/>
      <c r="AA29" s="6"/>
    </row>
    <row r="30" spans="2:27" ht="12.75" customHeight="1" x14ac:dyDescent="0.25">
      <c r="B30" s="176" t="s">
        <v>46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Y30" s="6"/>
      <c r="Z30" s="6"/>
      <c r="AA30" s="6"/>
    </row>
    <row r="31" spans="2:27" ht="12.75" customHeight="1" x14ac:dyDescent="0.25">
      <c r="B31" s="176" t="s">
        <v>73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Y31" s="6"/>
      <c r="Z31" s="6"/>
      <c r="AA31" s="6"/>
    </row>
    <row r="32" spans="2:27" ht="4.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Y32" s="6"/>
      <c r="Z32" s="6"/>
      <c r="AA32" s="6"/>
    </row>
    <row r="33" spans="1:29" ht="19.5" customHeight="1" thickBot="1" x14ac:dyDescent="0.3">
      <c r="B33" s="5" t="s">
        <v>64</v>
      </c>
      <c r="C33" s="5"/>
      <c r="D33" s="5"/>
      <c r="E33" s="5"/>
      <c r="F33" s="5"/>
      <c r="G33" s="16"/>
      <c r="H33" s="16"/>
      <c r="I33" s="16"/>
      <c r="J33" s="16"/>
      <c r="K33" s="135" t="s">
        <v>141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Y33" s="6"/>
      <c r="Z33" s="6"/>
      <c r="AA33" s="6"/>
    </row>
    <row r="34" spans="1:29" ht="17" thickBot="1" x14ac:dyDescent="0.3">
      <c r="B34" s="186"/>
      <c r="C34" s="187"/>
      <c r="D34" s="187"/>
      <c r="E34" s="187"/>
      <c r="F34" s="188"/>
      <c r="G34" s="189" t="s">
        <v>121</v>
      </c>
      <c r="H34" s="190"/>
      <c r="I34" s="190" t="s">
        <v>120</v>
      </c>
      <c r="J34" s="191"/>
      <c r="K34" s="183" t="s">
        <v>123</v>
      </c>
      <c r="L34" s="185"/>
      <c r="M34" s="183" t="s">
        <v>125</v>
      </c>
      <c r="N34" s="185"/>
      <c r="O34" s="183" t="s">
        <v>127</v>
      </c>
      <c r="P34" s="184"/>
      <c r="Q34" s="185"/>
      <c r="R34" s="328" t="s">
        <v>128</v>
      </c>
      <c r="S34" s="328"/>
      <c r="T34" s="328"/>
      <c r="U34" s="328"/>
      <c r="V34" s="329"/>
      <c r="Y34" s="6"/>
      <c r="Z34" s="6"/>
      <c r="AA34" s="6"/>
    </row>
    <row r="35" spans="1:29" ht="20.25" customHeight="1" thickTop="1" x14ac:dyDescent="0.25">
      <c r="A35" s="19" t="s">
        <v>63</v>
      </c>
      <c r="B35" s="207" t="s">
        <v>52</v>
      </c>
      <c r="C35" s="208"/>
      <c r="D35" s="208"/>
      <c r="E35" s="208"/>
      <c r="F35" s="209"/>
      <c r="G35" s="326" t="s">
        <v>43</v>
      </c>
      <c r="H35" s="201"/>
      <c r="I35" s="201" t="s">
        <v>43</v>
      </c>
      <c r="J35" s="202"/>
      <c r="K35" s="193" t="s">
        <v>81</v>
      </c>
      <c r="L35" s="194"/>
      <c r="M35" s="320" t="s">
        <v>81</v>
      </c>
      <c r="N35" s="321"/>
      <c r="O35" s="322"/>
      <c r="P35" s="322"/>
      <c r="Q35" s="322"/>
      <c r="R35" s="330"/>
      <c r="S35" s="331"/>
      <c r="T35" s="331"/>
      <c r="U35" s="331"/>
      <c r="V35" s="332"/>
      <c r="Y35" s="8">
        <v>51</v>
      </c>
      <c r="Z35" s="8" t="s">
        <v>36</v>
      </c>
      <c r="AA35" s="12" t="str">
        <f>G35</f>
        <v xml:space="preserve">  </v>
      </c>
    </row>
    <row r="36" spans="1:29" ht="20.25" customHeight="1" x14ac:dyDescent="0.25">
      <c r="A36" s="19">
        <v>1</v>
      </c>
      <c r="B36" s="195" t="s">
        <v>53</v>
      </c>
      <c r="C36" s="196"/>
      <c r="D36" s="196"/>
      <c r="E36" s="196"/>
      <c r="F36" s="197"/>
      <c r="G36" s="170" t="s">
        <v>35</v>
      </c>
      <c r="H36" s="171"/>
      <c r="I36" s="171"/>
      <c r="J36" s="172"/>
      <c r="K36" s="274" t="s">
        <v>81</v>
      </c>
      <c r="L36" s="274"/>
      <c r="M36" s="275" t="s">
        <v>81</v>
      </c>
      <c r="N36" s="275"/>
      <c r="O36" s="167"/>
      <c r="P36" s="168"/>
      <c r="Q36" s="192"/>
      <c r="R36" s="167"/>
      <c r="S36" s="168"/>
      <c r="T36" s="168"/>
      <c r="U36" s="168"/>
      <c r="V36" s="169"/>
      <c r="Y36" s="8">
        <v>52</v>
      </c>
      <c r="Z36" s="8" t="s">
        <v>40</v>
      </c>
      <c r="AA36" s="12" t="str">
        <f>G36</f>
        <v xml:space="preserve"> </v>
      </c>
    </row>
    <row r="37" spans="1:29" ht="20.25" customHeight="1" x14ac:dyDescent="0.25">
      <c r="A37" s="19">
        <v>2</v>
      </c>
      <c r="B37" s="195" t="s">
        <v>54</v>
      </c>
      <c r="C37" s="196"/>
      <c r="D37" s="196"/>
      <c r="E37" s="196"/>
      <c r="F37" s="197"/>
      <c r="G37" s="170" t="s">
        <v>35</v>
      </c>
      <c r="H37" s="171"/>
      <c r="I37" s="171"/>
      <c r="J37" s="172"/>
      <c r="K37" s="274" t="s">
        <v>81</v>
      </c>
      <c r="L37" s="274"/>
      <c r="M37" s="275" t="s">
        <v>81</v>
      </c>
      <c r="N37" s="275"/>
      <c r="O37" s="167"/>
      <c r="P37" s="168"/>
      <c r="Q37" s="192"/>
      <c r="R37" s="167"/>
      <c r="S37" s="168"/>
      <c r="T37" s="168"/>
      <c r="U37" s="168"/>
      <c r="V37" s="169"/>
      <c r="Y37" s="8">
        <v>53</v>
      </c>
      <c r="Z37" s="8" t="s">
        <v>41</v>
      </c>
      <c r="AA37" s="12" t="str">
        <f>G37</f>
        <v xml:space="preserve"> </v>
      </c>
    </row>
    <row r="38" spans="1:29" ht="20.25" customHeight="1" thickBot="1" x14ac:dyDescent="0.3">
      <c r="A38" s="19">
        <v>3</v>
      </c>
      <c r="B38" s="198" t="s">
        <v>55</v>
      </c>
      <c r="C38" s="199"/>
      <c r="D38" s="199"/>
      <c r="E38" s="199"/>
      <c r="F38" s="200"/>
      <c r="G38" s="316" t="s">
        <v>35</v>
      </c>
      <c r="H38" s="317"/>
      <c r="I38" s="317"/>
      <c r="J38" s="318"/>
      <c r="K38" s="276" t="s">
        <v>81</v>
      </c>
      <c r="L38" s="276"/>
      <c r="M38" s="280" t="s">
        <v>81</v>
      </c>
      <c r="N38" s="280"/>
      <c r="O38" s="277"/>
      <c r="P38" s="278"/>
      <c r="Q38" s="319"/>
      <c r="R38" s="277"/>
      <c r="S38" s="278"/>
      <c r="T38" s="278"/>
      <c r="U38" s="278"/>
      <c r="V38" s="279"/>
      <c r="Y38" s="8">
        <v>54</v>
      </c>
      <c r="Z38" s="8" t="s">
        <v>42</v>
      </c>
      <c r="AA38" s="12" t="str">
        <f>G38</f>
        <v xml:space="preserve"> </v>
      </c>
    </row>
    <row r="39" spans="1:29" ht="6" customHeight="1" x14ac:dyDescent="0.25">
      <c r="B39" s="3"/>
      <c r="C39" s="3"/>
      <c r="D39" s="3"/>
      <c r="E39" s="3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Y39" s="8"/>
      <c r="Z39" s="8"/>
      <c r="AA39" s="12"/>
    </row>
    <row r="40" spans="1:29" ht="17" thickBot="1" x14ac:dyDescent="0.3">
      <c r="B40" s="5" t="s">
        <v>122</v>
      </c>
      <c r="C40" s="5"/>
      <c r="D40" s="5"/>
      <c r="E40" s="5"/>
      <c r="F40" s="5"/>
      <c r="G40" s="135" t="s">
        <v>142</v>
      </c>
      <c r="I40" s="13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Y40" s="8"/>
      <c r="Z40" s="8"/>
      <c r="AA40" s="12"/>
    </row>
    <row r="41" spans="1:29" ht="12" customHeight="1" x14ac:dyDescent="0.25">
      <c r="B41" s="301" t="s">
        <v>67</v>
      </c>
      <c r="C41" s="210" t="s">
        <v>121</v>
      </c>
      <c r="D41" s="211"/>
      <c r="E41" s="214" t="s">
        <v>120</v>
      </c>
      <c r="F41" s="215"/>
      <c r="G41" s="303" t="s">
        <v>11</v>
      </c>
      <c r="H41" s="289" t="s">
        <v>66</v>
      </c>
      <c r="I41" s="266" t="s">
        <v>65</v>
      </c>
      <c r="J41" s="267"/>
      <c r="K41" s="268"/>
      <c r="L41" s="266" t="s">
        <v>80</v>
      </c>
      <c r="M41" s="267"/>
      <c r="N41" s="267"/>
      <c r="O41" s="267"/>
      <c r="P41" s="266" t="s">
        <v>124</v>
      </c>
      <c r="Q41" s="268"/>
      <c r="R41" s="266" t="s">
        <v>125</v>
      </c>
      <c r="S41" s="268"/>
      <c r="T41" s="281" t="s">
        <v>126</v>
      </c>
      <c r="U41" s="281"/>
      <c r="V41" s="282"/>
      <c r="W41" s="23"/>
      <c r="X41" s="18"/>
      <c r="Y41" s="265" t="s">
        <v>83</v>
      </c>
      <c r="Z41" s="265"/>
      <c r="AA41" s="265"/>
      <c r="AB41" s="265"/>
      <c r="AC41" s="265"/>
    </row>
    <row r="42" spans="1:29" ht="12" customHeight="1" thickBot="1" x14ac:dyDescent="0.3">
      <c r="B42" s="302"/>
      <c r="C42" s="212"/>
      <c r="D42" s="213"/>
      <c r="E42" s="216"/>
      <c r="F42" s="217"/>
      <c r="G42" s="304"/>
      <c r="H42" s="290"/>
      <c r="I42" s="269"/>
      <c r="J42" s="270"/>
      <c r="K42" s="271"/>
      <c r="L42" s="269"/>
      <c r="M42" s="270"/>
      <c r="N42" s="270"/>
      <c r="O42" s="270"/>
      <c r="P42" s="269"/>
      <c r="Q42" s="271"/>
      <c r="R42" s="269"/>
      <c r="S42" s="271"/>
      <c r="T42" s="283"/>
      <c r="U42" s="283"/>
      <c r="V42" s="284"/>
      <c r="W42" s="23"/>
      <c r="X42" s="18"/>
      <c r="Y42" s="21" t="s">
        <v>86</v>
      </c>
      <c r="Z42" s="21" t="s">
        <v>87</v>
      </c>
      <c r="AA42" s="21" t="s">
        <v>88</v>
      </c>
      <c r="AB42" s="21" t="s">
        <v>84</v>
      </c>
      <c r="AC42" s="21" t="s">
        <v>85</v>
      </c>
    </row>
    <row r="43" spans="1:29" ht="20.25" customHeight="1" thickTop="1" x14ac:dyDescent="0.25">
      <c r="A43" s="19">
        <v>1</v>
      </c>
      <c r="B43" s="146" t="s">
        <v>81</v>
      </c>
      <c r="C43" s="218"/>
      <c r="D43" s="219"/>
      <c r="E43" s="220"/>
      <c r="F43" s="221"/>
      <c r="G43" s="145" t="s">
        <v>69</v>
      </c>
      <c r="H43" s="118"/>
      <c r="I43" s="218"/>
      <c r="J43" s="264"/>
      <c r="K43" s="221"/>
      <c r="L43" s="218"/>
      <c r="M43" s="264"/>
      <c r="N43" s="264"/>
      <c r="O43" s="221"/>
      <c r="P43" s="285" t="s">
        <v>82</v>
      </c>
      <c r="Q43" s="285"/>
      <c r="R43" s="286" t="s">
        <v>81</v>
      </c>
      <c r="S43" s="286"/>
      <c r="T43" s="164"/>
      <c r="U43" s="165"/>
      <c r="V43" s="166"/>
      <c r="W43" s="30"/>
      <c r="X43" s="30"/>
      <c r="Y43" s="120"/>
      <c r="Z43" s="121"/>
      <c r="AA43" s="122"/>
      <c r="AB43" s="120"/>
      <c r="AC43" s="121"/>
    </row>
    <row r="44" spans="1:29" ht="20.25" customHeight="1" x14ac:dyDescent="0.25">
      <c r="A44" s="19">
        <v>2</v>
      </c>
      <c r="B44" s="147" t="s">
        <v>68</v>
      </c>
      <c r="C44" s="222"/>
      <c r="D44" s="223"/>
      <c r="E44" s="272"/>
      <c r="F44" s="263"/>
      <c r="G44" s="143" t="s">
        <v>69</v>
      </c>
      <c r="H44" s="119"/>
      <c r="I44" s="222"/>
      <c r="J44" s="262"/>
      <c r="K44" s="263"/>
      <c r="L44" s="222"/>
      <c r="M44" s="262"/>
      <c r="N44" s="262"/>
      <c r="O44" s="263"/>
      <c r="P44" s="274" t="s">
        <v>81</v>
      </c>
      <c r="Q44" s="274"/>
      <c r="R44" s="275" t="s">
        <v>81</v>
      </c>
      <c r="S44" s="275"/>
      <c r="T44" s="167"/>
      <c r="U44" s="168"/>
      <c r="V44" s="169"/>
      <c r="W44" s="30"/>
      <c r="X44" s="30"/>
      <c r="Y44" s="120"/>
      <c r="Z44" s="121"/>
      <c r="AA44" s="122"/>
      <c r="AB44" s="120"/>
      <c r="AC44" s="121"/>
    </row>
    <row r="45" spans="1:29" ht="20.25" customHeight="1" x14ac:dyDescent="0.25">
      <c r="A45" s="19">
        <v>3</v>
      </c>
      <c r="B45" s="147" t="s">
        <v>68</v>
      </c>
      <c r="C45" s="222"/>
      <c r="D45" s="223"/>
      <c r="E45" s="272"/>
      <c r="F45" s="263"/>
      <c r="G45" s="143" t="s">
        <v>69</v>
      </c>
      <c r="H45" s="119"/>
      <c r="I45" s="222"/>
      <c r="J45" s="262"/>
      <c r="K45" s="263"/>
      <c r="L45" s="222"/>
      <c r="M45" s="262"/>
      <c r="N45" s="262"/>
      <c r="O45" s="263"/>
      <c r="P45" s="274" t="s">
        <v>81</v>
      </c>
      <c r="Q45" s="274"/>
      <c r="R45" s="275" t="s">
        <v>81</v>
      </c>
      <c r="S45" s="275"/>
      <c r="T45" s="167"/>
      <c r="U45" s="168"/>
      <c r="V45" s="169"/>
      <c r="W45" s="30"/>
      <c r="X45" s="30"/>
      <c r="Y45" s="120"/>
      <c r="Z45" s="121"/>
      <c r="AA45" s="122"/>
      <c r="AB45" s="120"/>
      <c r="AC45" s="121"/>
    </row>
    <row r="46" spans="1:29" ht="20.25" customHeight="1" x14ac:dyDescent="0.25">
      <c r="A46" s="19">
        <v>4</v>
      </c>
      <c r="B46" s="147" t="s">
        <v>68</v>
      </c>
      <c r="C46" s="222"/>
      <c r="D46" s="223"/>
      <c r="E46" s="272"/>
      <c r="F46" s="263"/>
      <c r="G46" s="143" t="s">
        <v>69</v>
      </c>
      <c r="H46" s="119"/>
      <c r="I46" s="222"/>
      <c r="J46" s="262"/>
      <c r="K46" s="263"/>
      <c r="L46" s="222"/>
      <c r="M46" s="262"/>
      <c r="N46" s="262"/>
      <c r="O46" s="263"/>
      <c r="P46" s="274" t="s">
        <v>81</v>
      </c>
      <c r="Q46" s="274"/>
      <c r="R46" s="275" t="s">
        <v>81</v>
      </c>
      <c r="S46" s="275"/>
      <c r="T46" s="167"/>
      <c r="U46" s="168"/>
      <c r="V46" s="169"/>
      <c r="W46" s="30"/>
      <c r="X46" s="30"/>
      <c r="Y46" s="120"/>
      <c r="Z46" s="121"/>
      <c r="AA46" s="122"/>
      <c r="AB46" s="120"/>
      <c r="AC46" s="121"/>
    </row>
    <row r="47" spans="1:29" ht="20.25" customHeight="1" thickBot="1" x14ac:dyDescent="0.3">
      <c r="A47" s="19">
        <v>5</v>
      </c>
      <c r="B47" s="148" t="s">
        <v>68</v>
      </c>
      <c r="C47" s="258"/>
      <c r="D47" s="261"/>
      <c r="E47" s="273"/>
      <c r="F47" s="260"/>
      <c r="G47" s="144" t="s">
        <v>69</v>
      </c>
      <c r="H47" s="137"/>
      <c r="I47" s="258"/>
      <c r="J47" s="259"/>
      <c r="K47" s="260"/>
      <c r="L47" s="258"/>
      <c r="M47" s="259"/>
      <c r="N47" s="259"/>
      <c r="O47" s="260"/>
      <c r="P47" s="276" t="s">
        <v>81</v>
      </c>
      <c r="Q47" s="276"/>
      <c r="R47" s="280" t="s">
        <v>81</v>
      </c>
      <c r="S47" s="280"/>
      <c r="T47" s="277"/>
      <c r="U47" s="278"/>
      <c r="V47" s="279"/>
      <c r="W47" s="30"/>
      <c r="X47" s="30"/>
      <c r="Y47" s="120"/>
      <c r="Z47" s="121"/>
      <c r="AA47" s="122"/>
      <c r="AB47" s="120"/>
      <c r="AC47" s="121"/>
    </row>
    <row r="48" spans="1:29" ht="3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</sheetData>
  <sheetProtection sheet="1" objects="1" scenarios="1" formatCells="0" formatColumns="0" formatRows="0"/>
  <mergeCells count="151">
    <mergeCell ref="G5:O5"/>
    <mergeCell ref="K37:L37"/>
    <mergeCell ref="K38:L38"/>
    <mergeCell ref="R34:V34"/>
    <mergeCell ref="R35:V35"/>
    <mergeCell ref="R38:V38"/>
    <mergeCell ref="I20:V20"/>
    <mergeCell ref="R25:V25"/>
    <mergeCell ref="B19:B26"/>
    <mergeCell ref="B28:V28"/>
    <mergeCell ref="R26:V26"/>
    <mergeCell ref="I26:Q26"/>
    <mergeCell ref="I25:Q25"/>
    <mergeCell ref="O19:V19"/>
    <mergeCell ref="C22:F22"/>
    <mergeCell ref="I6:L6"/>
    <mergeCell ref="M6:V6"/>
    <mergeCell ref="G6:H6"/>
    <mergeCell ref="H15:H16"/>
    <mergeCell ref="O15:V15"/>
    <mergeCell ref="I9:R9"/>
    <mergeCell ref="I11:N11"/>
    <mergeCell ref="I16:V16"/>
    <mergeCell ref="B4:F5"/>
    <mergeCell ref="L41:O42"/>
    <mergeCell ref="G13:V13"/>
    <mergeCell ref="G15:G16"/>
    <mergeCell ref="S9:V9"/>
    <mergeCell ref="O10:P10"/>
    <mergeCell ref="I12:Q12"/>
    <mergeCell ref="I10:J10"/>
    <mergeCell ref="K10:L10"/>
    <mergeCell ref="M10:N10"/>
    <mergeCell ref="J15:N15"/>
    <mergeCell ref="G38:H38"/>
    <mergeCell ref="I38:J38"/>
    <mergeCell ref="O38:Q38"/>
    <mergeCell ref="M36:N36"/>
    <mergeCell ref="M37:N37"/>
    <mergeCell ref="M35:N35"/>
    <mergeCell ref="O35:Q35"/>
    <mergeCell ref="S10:V10"/>
    <mergeCell ref="Q10:R10"/>
    <mergeCell ref="M21:V21"/>
    <mergeCell ref="I36:J36"/>
    <mergeCell ref="M38:N38"/>
    <mergeCell ref="G35:H35"/>
    <mergeCell ref="K34:L34"/>
    <mergeCell ref="P43:Q43"/>
    <mergeCell ref="R43:S43"/>
    <mergeCell ref="P44:Q44"/>
    <mergeCell ref="R44:S44"/>
    <mergeCell ref="L45:O45"/>
    <mergeCell ref="P45:Q45"/>
    <mergeCell ref="R45:S45"/>
    <mergeCell ref="I17:V17"/>
    <mergeCell ref="B29:V29"/>
    <mergeCell ref="H41:H42"/>
    <mergeCell ref="P41:Q42"/>
    <mergeCell ref="R41:S42"/>
    <mergeCell ref="B27:V27"/>
    <mergeCell ref="O24:V24"/>
    <mergeCell ref="I22:N22"/>
    <mergeCell ref="C20:F20"/>
    <mergeCell ref="C21:F21"/>
    <mergeCell ref="I23:N23"/>
    <mergeCell ref="I24:N24"/>
    <mergeCell ref="B41:B42"/>
    <mergeCell ref="G41:G42"/>
    <mergeCell ref="L43:O43"/>
    <mergeCell ref="L44:O44"/>
    <mergeCell ref="K36:L36"/>
    <mergeCell ref="L47:O47"/>
    <mergeCell ref="C45:D45"/>
    <mergeCell ref="C46:D46"/>
    <mergeCell ref="C47:D47"/>
    <mergeCell ref="I44:K44"/>
    <mergeCell ref="I47:K47"/>
    <mergeCell ref="I43:K43"/>
    <mergeCell ref="I45:K45"/>
    <mergeCell ref="Y41:AC41"/>
    <mergeCell ref="I41:K42"/>
    <mergeCell ref="E44:F44"/>
    <mergeCell ref="E45:F45"/>
    <mergeCell ref="E46:F46"/>
    <mergeCell ref="E47:F47"/>
    <mergeCell ref="L46:O46"/>
    <mergeCell ref="P46:Q46"/>
    <mergeCell ref="R46:S46"/>
    <mergeCell ref="P47:Q47"/>
    <mergeCell ref="I46:K46"/>
    <mergeCell ref="T45:V45"/>
    <mergeCell ref="T46:V46"/>
    <mergeCell ref="T47:V47"/>
    <mergeCell ref="R47:S47"/>
    <mergeCell ref="T41:V42"/>
    <mergeCell ref="C41:D42"/>
    <mergeCell ref="E41:F42"/>
    <mergeCell ref="C43:D43"/>
    <mergeCell ref="E43:F43"/>
    <mergeCell ref="C44:D44"/>
    <mergeCell ref="C19:F19"/>
    <mergeCell ref="C25:F25"/>
    <mergeCell ref="C26:F26"/>
    <mergeCell ref="B6:F6"/>
    <mergeCell ref="B7:F7"/>
    <mergeCell ref="B8:F8"/>
    <mergeCell ref="B9:F9"/>
    <mergeCell ref="B10:F10"/>
    <mergeCell ref="B11:F13"/>
    <mergeCell ref="B14:F14"/>
    <mergeCell ref="B15:F16"/>
    <mergeCell ref="B17:F17"/>
    <mergeCell ref="K35:L35"/>
    <mergeCell ref="B36:F36"/>
    <mergeCell ref="B37:F37"/>
    <mergeCell ref="B38:F38"/>
    <mergeCell ref="I35:J35"/>
    <mergeCell ref="J19:N19"/>
    <mergeCell ref="I21:J21"/>
    <mergeCell ref="K21:L21"/>
    <mergeCell ref="M34:N34"/>
    <mergeCell ref="B30:V30"/>
    <mergeCell ref="C23:F23"/>
    <mergeCell ref="R36:V36"/>
    <mergeCell ref="R37:V37"/>
    <mergeCell ref="B35:F35"/>
    <mergeCell ref="G3:O4"/>
    <mergeCell ref="Q7:R7"/>
    <mergeCell ref="S7:V7"/>
    <mergeCell ref="I7:P7"/>
    <mergeCell ref="I8:V8"/>
    <mergeCell ref="R2:V3"/>
    <mergeCell ref="P2:Q3"/>
    <mergeCell ref="T43:V43"/>
    <mergeCell ref="T44:V44"/>
    <mergeCell ref="I14:J14"/>
    <mergeCell ref="K14:L14"/>
    <mergeCell ref="M14:V14"/>
    <mergeCell ref="B31:V31"/>
    <mergeCell ref="O23:V23"/>
    <mergeCell ref="O22:V22"/>
    <mergeCell ref="O34:Q34"/>
    <mergeCell ref="B34:F34"/>
    <mergeCell ref="G34:H34"/>
    <mergeCell ref="I34:J34"/>
    <mergeCell ref="G36:H36"/>
    <mergeCell ref="G37:H37"/>
    <mergeCell ref="I37:J37"/>
    <mergeCell ref="O36:Q36"/>
    <mergeCell ref="O37:Q37"/>
  </mergeCells>
  <phoneticPr fontId="20"/>
  <dataValidations count="11">
    <dataValidation type="list" allowBlank="1" showInputMessage="1" showErrorMessage="1" sqref="AA10" xr:uid="{00000000-0002-0000-0000-000000000000}">
      <formula1>"男子,女子,シニア"</formula1>
    </dataValidation>
    <dataValidation type="list" allowBlank="1" showInputMessage="1" showErrorMessage="1" sqref="B43:B47" xr:uid="{00000000-0002-0000-0000-000001000000}">
      <formula1>"---,継続,新規"</formula1>
    </dataValidation>
    <dataValidation type="list" allowBlank="1" showInputMessage="1" showErrorMessage="1" sqref="G43:G47" xr:uid="{00000000-0002-0000-0000-000002000000}">
      <formula1>"**,男,女"</formula1>
    </dataValidation>
    <dataValidation type="list" allowBlank="1" showInputMessage="1" showErrorMessage="1" sqref="I10:J10" xr:uid="{00000000-0002-0000-0000-000003000000}">
      <formula1>"　,一般男子"</formula1>
    </dataValidation>
    <dataValidation type="list" allowBlank="1" showInputMessage="1" showErrorMessage="1" sqref="K10:L10" xr:uid="{00000000-0002-0000-0000-000004000000}">
      <formula1>"　,一般女子"</formula1>
    </dataValidation>
    <dataValidation type="list" allowBlank="1" showInputMessage="1" showErrorMessage="1" sqref="O10:P10" xr:uid="{00000000-0002-0000-0000-000005000000}">
      <formula1>"　,シニア女"</formula1>
    </dataValidation>
    <dataValidation type="list" allowBlank="1" showInputMessage="1" showErrorMessage="1" sqref="M10:N10" xr:uid="{00000000-0002-0000-0000-000006000000}">
      <formula1>"　,シニア男"</formula1>
    </dataValidation>
    <dataValidation type="list" allowBlank="1" showInputMessage="1" showErrorMessage="1" sqref="K35:K38 P43:P47" xr:uid="{00000000-0002-0000-0000-000008000000}">
      <formula1>"---,保有,持っていない"</formula1>
    </dataValidation>
    <dataValidation type="list" allowBlank="1" showInputMessage="1" showErrorMessage="1" sqref="M35:N38 R43:R47" xr:uid="{00000000-0002-0000-0000-000009000000}">
      <formula1>"---,持っていない,E級,D級,C級,B級以上"</formula1>
    </dataValidation>
    <dataValidation type="textLength" operator="equal" allowBlank="1" showInputMessage="1" showErrorMessage="1" sqref="O11:V11 R12:V12" xr:uid="{1B542962-D69B-4D21-81F8-7586C9397A80}">
      <formula1>1</formula1>
    </dataValidation>
    <dataValidation type="list" allowBlank="1" showInputMessage="1" showErrorMessage="1" sqref="Q10:R10" xr:uid="{FCFF1CDE-B525-4C27-825A-75609BE1CA1F}">
      <formula1>"　,ｏ５０男"</formula1>
    </dataValidation>
  </dataValidations>
  <pageMargins left="0.35433070866141736" right="0.31496062992125984" top="0.78740157480314965" bottom="0.55118110236220474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6"/>
  <sheetViews>
    <sheetView view="pageBreakPreview" topLeftCell="F1" zoomScale="70" zoomScaleNormal="85" zoomScaleSheetLayoutView="70" workbookViewId="0">
      <selection activeCell="AD1" sqref="AD1"/>
    </sheetView>
  </sheetViews>
  <sheetFormatPr defaultColWidth="9" defaultRowHeight="16.5" outlineLevelCol="1" x14ac:dyDescent="0.2"/>
  <cols>
    <col min="1" max="1" width="8.36328125" style="1" hidden="1" customWidth="1" outlineLevel="1"/>
    <col min="2" max="2" width="9.453125" style="1" hidden="1" customWidth="1" outlineLevel="1"/>
    <col min="3" max="3" width="9.6328125" style="1" hidden="1" customWidth="1" outlineLevel="1"/>
    <col min="4" max="4" width="8.36328125" style="1" hidden="1" customWidth="1" outlineLevel="1"/>
    <col min="5" max="5" width="9.453125" style="1" hidden="1" customWidth="1" outlineLevel="1"/>
    <col min="6" max="6" width="6" style="1" bestFit="1" customWidth="1" collapsed="1"/>
    <col min="7" max="7" width="2.7265625" style="1" customWidth="1"/>
    <col min="8" max="8" width="3.7265625" style="3" customWidth="1"/>
    <col min="9" max="9" width="13.7265625" style="1" customWidth="1"/>
    <col min="10" max="10" width="11.08984375" style="1" customWidth="1"/>
    <col min="11" max="12" width="8.36328125" style="1" customWidth="1"/>
    <col min="13" max="14" width="6.90625" style="1" customWidth="1"/>
    <col min="15" max="15" width="6.453125" style="1" customWidth="1"/>
    <col min="16" max="16" width="13.36328125" style="1" customWidth="1"/>
    <col min="17" max="17" width="5.26953125" style="1" customWidth="1"/>
    <col min="18" max="18" width="14.36328125" style="1" customWidth="1"/>
    <col min="19" max="19" width="19.90625" style="1" customWidth="1"/>
    <col min="20" max="20" width="16.26953125" style="1" customWidth="1"/>
    <col min="21" max="21" width="21.90625" style="1" customWidth="1"/>
    <col min="22" max="22" width="17.36328125" style="1" customWidth="1"/>
    <col min="23" max="23" width="2.7265625" style="1" customWidth="1"/>
    <col min="24" max="24" width="10.453125" style="1" bestFit="1" customWidth="1"/>
    <col min="25" max="29" width="9" style="1"/>
    <col min="30" max="30" width="10.26953125" style="1" bestFit="1" customWidth="1"/>
    <col min="31" max="31" width="9" style="1"/>
    <col min="32" max="32" width="11.36328125" style="1" bestFit="1" customWidth="1"/>
    <col min="33" max="16384" width="9" style="1"/>
  </cols>
  <sheetData>
    <row r="1" spans="1:30" ht="26.25" customHeight="1" x14ac:dyDescent="0.35">
      <c r="F1" s="90"/>
      <c r="G1" s="90"/>
      <c r="H1" s="89"/>
      <c r="I1" s="369" t="s">
        <v>157</v>
      </c>
      <c r="J1" s="369"/>
      <c r="K1" s="369"/>
      <c r="L1" s="369"/>
      <c r="M1" s="369"/>
      <c r="N1" s="97"/>
      <c r="O1" s="89"/>
      <c r="P1" s="97"/>
      <c r="Q1" s="97"/>
      <c r="R1" s="90"/>
      <c r="S1" s="20" t="str">
        <f>IF( '＜１＞2026年度　チーム登録シート'!I10="　","",'＜１＞2026年度　チーム登録シート'!I10)&amp;
IF( '＜１＞2026年度　チーム登録シート'!K10="　","",'＜１＞2026年度　チーム登録シート'!K10)&amp;
IF( '＜１＞2026年度　チーム登録シート'!M10="　","",'＜１＞2026年度　チーム登録シート'!M10)&amp;
IF( '＜１＞2026年度　チーム登録シート'!O10="　","",'＜１＞2026年度　チーム登録シート'!O10)</f>
        <v>一般男子一般女子シニア男シニア女</v>
      </c>
      <c r="T1" s="180" t="str">
        <f>IF('＜１＞2026年度　チーム登録シート'!I8="","", '＜１＞2026年度　チーム登録シート'!I8)</f>
        <v/>
      </c>
      <c r="U1" s="367"/>
      <c r="V1" s="140" t="str">
        <f>'＜１＞2026年度　チーム登録シート'!V1</f>
        <v>v2</v>
      </c>
      <c r="W1" s="90"/>
      <c r="X1" s="98">
        <v>46477</v>
      </c>
      <c r="AD1" s="123" t="str">
        <f>'＜１＞2026年度　チーム登録シート'!$AD$1</f>
        <v>v5</v>
      </c>
    </row>
    <row r="2" spans="1:30" ht="20.5" customHeight="1" x14ac:dyDescent="0.2">
      <c r="F2" s="90"/>
      <c r="G2" s="373" t="s">
        <v>166</v>
      </c>
      <c r="H2" s="373"/>
      <c r="I2" s="373"/>
      <c r="J2" s="90"/>
      <c r="K2" s="89"/>
      <c r="L2" s="89"/>
      <c r="M2" s="94"/>
      <c r="N2" s="94"/>
      <c r="O2" s="89"/>
      <c r="P2" s="94"/>
      <c r="Q2" s="94"/>
      <c r="R2" s="89"/>
      <c r="S2" s="95" t="s">
        <v>99</v>
      </c>
      <c r="T2" s="96"/>
      <c r="U2" s="95" t="s">
        <v>99</v>
      </c>
      <c r="V2" s="89"/>
      <c r="W2" s="90"/>
      <c r="X2" s="99" t="s">
        <v>147</v>
      </c>
    </row>
    <row r="3" spans="1:30" ht="72.75" customHeight="1" x14ac:dyDescent="0.2">
      <c r="F3" s="85"/>
      <c r="G3" s="90"/>
      <c r="H3" s="37"/>
      <c r="I3" s="38" t="s">
        <v>89</v>
      </c>
      <c r="J3" s="39" t="s">
        <v>106</v>
      </c>
      <c r="K3" s="40" t="s">
        <v>109</v>
      </c>
      <c r="L3" s="41" t="s">
        <v>110</v>
      </c>
      <c r="M3" s="42" t="s">
        <v>111</v>
      </c>
      <c r="N3" s="43" t="s">
        <v>112</v>
      </c>
      <c r="O3" s="37" t="s">
        <v>11</v>
      </c>
      <c r="P3" s="44" t="s">
        <v>10</v>
      </c>
      <c r="Q3" s="45" t="s">
        <v>148</v>
      </c>
      <c r="R3" s="46" t="s">
        <v>76</v>
      </c>
      <c r="S3" s="47" t="s">
        <v>78</v>
      </c>
      <c r="T3" s="38" t="s">
        <v>77</v>
      </c>
      <c r="U3" s="48" t="s">
        <v>185</v>
      </c>
      <c r="V3" s="38" t="s">
        <v>103</v>
      </c>
      <c r="W3" s="90"/>
      <c r="X3" s="90"/>
      <c r="Y3" s="3"/>
    </row>
    <row r="4" spans="1:30" ht="12.65" customHeight="1" x14ac:dyDescent="0.2">
      <c r="F4" s="85"/>
      <c r="G4" s="90"/>
      <c r="H4" s="49" t="s">
        <v>100</v>
      </c>
      <c r="I4" s="50" t="s">
        <v>47</v>
      </c>
      <c r="J4" s="50"/>
      <c r="K4" s="51" t="s">
        <v>47</v>
      </c>
      <c r="L4" s="52" t="s">
        <v>47</v>
      </c>
      <c r="M4" s="51" t="s">
        <v>47</v>
      </c>
      <c r="N4" s="52" t="s">
        <v>47</v>
      </c>
      <c r="O4" s="50" t="s">
        <v>47</v>
      </c>
      <c r="P4" s="50" t="s">
        <v>47</v>
      </c>
      <c r="Q4" s="50"/>
      <c r="R4" s="53" t="s">
        <v>47</v>
      </c>
      <c r="S4" s="54" t="s">
        <v>47</v>
      </c>
      <c r="T4" s="50" t="s">
        <v>47</v>
      </c>
      <c r="U4" s="50" t="s">
        <v>47</v>
      </c>
      <c r="V4" s="50" t="s">
        <v>47</v>
      </c>
      <c r="W4" s="90"/>
      <c r="X4" s="377" t="s">
        <v>14</v>
      </c>
    </row>
    <row r="5" spans="1:30" ht="14.5" customHeight="1" x14ac:dyDescent="0.2">
      <c r="F5" s="85"/>
      <c r="G5" s="90"/>
      <c r="H5" s="55" t="s">
        <v>74</v>
      </c>
      <c r="I5" s="56">
        <v>500123456</v>
      </c>
      <c r="J5" s="57">
        <v>44661</v>
      </c>
      <c r="K5" s="58" t="s">
        <v>107</v>
      </c>
      <c r="L5" s="59" t="s">
        <v>108</v>
      </c>
      <c r="M5" s="60" t="s">
        <v>114</v>
      </c>
      <c r="N5" s="61" t="s">
        <v>115</v>
      </c>
      <c r="O5" s="56" t="s">
        <v>12</v>
      </c>
      <c r="P5" s="62">
        <v>28510</v>
      </c>
      <c r="Q5" s="63">
        <f>DATEDIF(P5, $X$1, "Y")</f>
        <v>49</v>
      </c>
      <c r="R5" s="64" t="s">
        <v>118</v>
      </c>
      <c r="S5" s="65" t="s">
        <v>136</v>
      </c>
      <c r="T5" s="25" t="s">
        <v>79</v>
      </c>
      <c r="U5" s="66" t="s">
        <v>180</v>
      </c>
      <c r="V5" s="67" t="s">
        <v>169</v>
      </c>
      <c r="W5" s="90"/>
      <c r="X5" s="377"/>
    </row>
    <row r="6" spans="1:30" ht="14.5" customHeight="1" x14ac:dyDescent="0.2">
      <c r="F6" s="85"/>
      <c r="G6" s="90"/>
      <c r="H6" s="68" t="s">
        <v>75</v>
      </c>
      <c r="I6" s="56">
        <v>500125678</v>
      </c>
      <c r="J6" s="69">
        <v>44682</v>
      </c>
      <c r="K6" s="58" t="s">
        <v>107</v>
      </c>
      <c r="L6" s="59" t="s">
        <v>134</v>
      </c>
      <c r="M6" s="60" t="s">
        <v>114</v>
      </c>
      <c r="N6" s="61" t="s">
        <v>138</v>
      </c>
      <c r="O6" s="56" t="s">
        <v>133</v>
      </c>
      <c r="P6" s="62">
        <v>34821</v>
      </c>
      <c r="Q6" s="63">
        <f>DATEDIF(P6, $X$1, "Y")</f>
        <v>31</v>
      </c>
      <c r="R6" s="64" t="s">
        <v>118</v>
      </c>
      <c r="S6" s="65" t="s">
        <v>137</v>
      </c>
      <c r="T6" s="70" t="s">
        <v>130</v>
      </c>
      <c r="U6" s="66" t="s">
        <v>181</v>
      </c>
      <c r="V6" s="71" t="s">
        <v>170</v>
      </c>
      <c r="W6" s="90"/>
      <c r="X6" s="377"/>
    </row>
    <row r="7" spans="1:30" ht="14.5" customHeight="1" x14ac:dyDescent="0.2">
      <c r="F7" s="85"/>
      <c r="G7" s="90"/>
      <c r="H7" s="55" t="s">
        <v>98</v>
      </c>
      <c r="I7" s="56">
        <v>500678901</v>
      </c>
      <c r="J7" s="69" t="s">
        <v>104</v>
      </c>
      <c r="K7" s="58" t="s">
        <v>135</v>
      </c>
      <c r="L7" s="59" t="s">
        <v>113</v>
      </c>
      <c r="M7" s="60" t="s">
        <v>114</v>
      </c>
      <c r="N7" s="61" t="s">
        <v>116</v>
      </c>
      <c r="O7" s="56" t="s">
        <v>12</v>
      </c>
      <c r="P7" s="62">
        <v>29550</v>
      </c>
      <c r="Q7" s="63">
        <f>DATEDIF(P7, $X$1, "Y")</f>
        <v>46</v>
      </c>
      <c r="R7" s="64" t="s">
        <v>132</v>
      </c>
      <c r="S7" s="70" t="s">
        <v>129</v>
      </c>
      <c r="T7" s="70" t="s">
        <v>131</v>
      </c>
      <c r="U7" s="66" t="s">
        <v>182</v>
      </c>
      <c r="V7" s="72" t="s">
        <v>179</v>
      </c>
      <c r="W7" s="90"/>
      <c r="X7" s="377"/>
    </row>
    <row r="8" spans="1:30" ht="14.5" customHeight="1" x14ac:dyDescent="0.2">
      <c r="F8" s="85"/>
      <c r="G8" s="90"/>
      <c r="H8" s="68" t="s">
        <v>171</v>
      </c>
      <c r="I8" s="56">
        <v>500678901</v>
      </c>
      <c r="J8" s="69" t="s">
        <v>104</v>
      </c>
      <c r="K8" s="58" t="s">
        <v>173</v>
      </c>
      <c r="L8" s="59" t="s">
        <v>172</v>
      </c>
      <c r="M8" s="60" t="s">
        <v>114</v>
      </c>
      <c r="N8" s="61" t="s">
        <v>116</v>
      </c>
      <c r="O8" s="56" t="s">
        <v>12</v>
      </c>
      <c r="P8" s="62">
        <v>29550</v>
      </c>
      <c r="Q8" s="63">
        <f>DATEDIF(P8, $X$1, "Y")</f>
        <v>46</v>
      </c>
      <c r="R8" s="64" t="s">
        <v>132</v>
      </c>
      <c r="S8" s="70" t="s">
        <v>129</v>
      </c>
      <c r="T8" s="70" t="s">
        <v>131</v>
      </c>
      <c r="U8" s="66" t="s">
        <v>183</v>
      </c>
      <c r="V8" s="72" t="s">
        <v>177</v>
      </c>
      <c r="W8" s="90"/>
      <c r="X8" s="377"/>
    </row>
    <row r="9" spans="1:30" ht="14.5" customHeight="1" x14ac:dyDescent="0.2">
      <c r="F9" s="85"/>
      <c r="G9" s="90"/>
      <c r="H9" s="55" t="s">
        <v>176</v>
      </c>
      <c r="I9" s="56">
        <v>500678901</v>
      </c>
      <c r="J9" s="69" t="s">
        <v>104</v>
      </c>
      <c r="K9" s="58" t="s">
        <v>174</v>
      </c>
      <c r="L9" s="59" t="s">
        <v>175</v>
      </c>
      <c r="M9" s="60" t="s">
        <v>114</v>
      </c>
      <c r="N9" s="61" t="s">
        <v>116</v>
      </c>
      <c r="O9" s="56" t="s">
        <v>12</v>
      </c>
      <c r="P9" s="62">
        <v>29550</v>
      </c>
      <c r="Q9" s="63">
        <f>DATEDIF(P9, $X$1, "Y")</f>
        <v>46</v>
      </c>
      <c r="R9" s="64" t="s">
        <v>132</v>
      </c>
      <c r="S9" s="70" t="s">
        <v>129</v>
      </c>
      <c r="T9" s="70" t="s">
        <v>131</v>
      </c>
      <c r="U9" s="66" t="s">
        <v>184</v>
      </c>
      <c r="V9" s="72" t="s">
        <v>178</v>
      </c>
      <c r="W9" s="90"/>
      <c r="X9" s="377"/>
    </row>
    <row r="10" spans="1:30" ht="22.15" customHeight="1" x14ac:dyDescent="0.2">
      <c r="A10" s="370" t="s">
        <v>97</v>
      </c>
      <c r="B10" s="371"/>
      <c r="C10" s="371"/>
      <c r="D10" s="371"/>
      <c r="E10" s="372"/>
      <c r="F10" s="85"/>
      <c r="G10" s="90"/>
      <c r="H10" s="73"/>
      <c r="I10" s="74" t="s">
        <v>90</v>
      </c>
      <c r="J10" s="75" t="s">
        <v>105</v>
      </c>
      <c r="K10" s="76" t="s">
        <v>139</v>
      </c>
      <c r="L10" s="76"/>
      <c r="M10" s="76" t="s">
        <v>139</v>
      </c>
      <c r="N10" s="77"/>
      <c r="O10" s="75" t="s">
        <v>101</v>
      </c>
      <c r="P10" s="384" t="s">
        <v>150</v>
      </c>
      <c r="Q10" s="384"/>
      <c r="R10" s="378" t="s">
        <v>144</v>
      </c>
      <c r="S10" s="378" t="s">
        <v>144</v>
      </c>
      <c r="T10" s="381" t="s">
        <v>143</v>
      </c>
      <c r="U10" s="381"/>
      <c r="V10" s="387" t="s">
        <v>159</v>
      </c>
      <c r="W10" s="90"/>
      <c r="X10" s="377"/>
    </row>
    <row r="11" spans="1:30" ht="14.5" hidden="1" customHeight="1" x14ac:dyDescent="0.2">
      <c r="A11" s="375" t="s">
        <v>92</v>
      </c>
      <c r="B11" s="375" t="s">
        <v>95</v>
      </c>
      <c r="C11" s="375" t="s">
        <v>93</v>
      </c>
      <c r="D11" s="375" t="s">
        <v>94</v>
      </c>
      <c r="E11" s="375" t="s">
        <v>96</v>
      </c>
      <c r="F11" s="85"/>
      <c r="G11" s="90"/>
      <c r="H11" s="78"/>
      <c r="I11" s="79"/>
      <c r="J11" s="80"/>
      <c r="K11" s="81"/>
      <c r="L11" s="80"/>
      <c r="M11" s="81"/>
      <c r="N11" s="82"/>
      <c r="O11" s="80"/>
      <c r="P11" s="385"/>
      <c r="Q11" s="386"/>
      <c r="R11" s="379"/>
      <c r="S11" s="379"/>
      <c r="T11" s="382"/>
      <c r="U11" s="382"/>
      <c r="V11" s="388"/>
      <c r="W11" s="90"/>
      <c r="X11" s="377"/>
    </row>
    <row r="12" spans="1:30" ht="18" customHeight="1" x14ac:dyDescent="0.2">
      <c r="A12" s="376"/>
      <c r="B12" s="376"/>
      <c r="C12" s="376"/>
      <c r="D12" s="376"/>
      <c r="E12" s="376"/>
      <c r="F12" s="85"/>
      <c r="G12" s="90"/>
      <c r="H12" s="83"/>
      <c r="I12" s="84" t="s">
        <v>151</v>
      </c>
      <c r="J12" s="85"/>
      <c r="K12" s="86"/>
      <c r="L12" s="86"/>
      <c r="M12" s="87"/>
      <c r="N12" s="87"/>
      <c r="O12" s="85"/>
      <c r="P12" s="85"/>
      <c r="Q12" s="85"/>
      <c r="R12" s="380"/>
      <c r="S12" s="380"/>
      <c r="T12" s="383"/>
      <c r="U12" s="383"/>
      <c r="V12" s="389"/>
      <c r="W12" s="90"/>
      <c r="X12" s="90"/>
    </row>
    <row r="13" spans="1:30" ht="30" customHeight="1" x14ac:dyDescent="0.2">
      <c r="A13" s="29"/>
      <c r="B13" s="29"/>
      <c r="C13" s="29"/>
      <c r="D13" s="29"/>
      <c r="E13" s="29"/>
      <c r="F13" s="36">
        <v>2026</v>
      </c>
      <c r="G13" s="368" t="s">
        <v>158</v>
      </c>
      <c r="H13" s="33">
        <v>1</v>
      </c>
      <c r="I13" s="100"/>
      <c r="J13" s="101"/>
      <c r="K13" s="102"/>
      <c r="L13" s="103"/>
      <c r="M13" s="102"/>
      <c r="N13" s="103"/>
      <c r="O13" s="141"/>
      <c r="P13" s="104"/>
      <c r="Q13" s="27" t="str">
        <f t="shared" ref="Q13:Q42" si="0">IF(P13="","--",IF(ISERROR(VALUE(P13)),"ｴﾗｰ",DATEDIF(P13,$X$1,"Y") ) )</f>
        <v>--</v>
      </c>
      <c r="R13" s="110" t="s">
        <v>119</v>
      </c>
      <c r="S13" s="111"/>
      <c r="T13" s="25" t="str">
        <f>IF(K13="", "", $T$1 )</f>
        <v/>
      </c>
      <c r="U13" s="114"/>
      <c r="V13" s="115"/>
      <c r="W13" s="89"/>
      <c r="X13" s="374" t="s">
        <v>149</v>
      </c>
    </row>
    <row r="14" spans="1:30" ht="30" customHeight="1" x14ac:dyDescent="0.2">
      <c r="A14" s="29"/>
      <c r="B14" s="29"/>
      <c r="C14" s="29"/>
      <c r="D14" s="29"/>
      <c r="E14" s="29"/>
      <c r="F14" s="36">
        <v>2026</v>
      </c>
      <c r="G14" s="368"/>
      <c r="H14" s="33">
        <f t="shared" ref="H14:H55" si="1">H13+1</f>
        <v>2</v>
      </c>
      <c r="I14" s="100"/>
      <c r="J14" s="101"/>
      <c r="K14" s="105"/>
      <c r="L14" s="106"/>
      <c r="M14" s="107"/>
      <c r="N14" s="108"/>
      <c r="O14" s="141"/>
      <c r="P14" s="104"/>
      <c r="Q14" s="27" t="str">
        <f t="shared" si="0"/>
        <v>--</v>
      </c>
      <c r="R14" s="110" t="s">
        <v>119</v>
      </c>
      <c r="S14" s="106"/>
      <c r="T14" s="25" t="str">
        <f t="shared" ref="T14:T42" si="2">IF(K14="", "", $T$1 )</f>
        <v/>
      </c>
      <c r="U14" s="114"/>
      <c r="V14" s="115"/>
      <c r="W14" s="89"/>
      <c r="X14" s="374"/>
    </row>
    <row r="15" spans="1:30" ht="30" customHeight="1" x14ac:dyDescent="0.2">
      <c r="A15" s="29"/>
      <c r="B15" s="29"/>
      <c r="C15" s="29"/>
      <c r="D15" s="29"/>
      <c r="E15" s="29"/>
      <c r="F15" s="36">
        <v>2026</v>
      </c>
      <c r="G15" s="368"/>
      <c r="H15" s="33">
        <f t="shared" si="1"/>
        <v>3</v>
      </c>
      <c r="I15" s="100"/>
      <c r="J15" s="101"/>
      <c r="K15" s="105"/>
      <c r="L15" s="106"/>
      <c r="M15" s="107"/>
      <c r="N15" s="108"/>
      <c r="O15" s="141"/>
      <c r="P15" s="104"/>
      <c r="Q15" s="27" t="str">
        <f t="shared" si="0"/>
        <v>--</v>
      </c>
      <c r="R15" s="110" t="s">
        <v>152</v>
      </c>
      <c r="S15" s="106"/>
      <c r="T15" s="25" t="str">
        <f t="shared" si="2"/>
        <v/>
      </c>
      <c r="U15" s="114"/>
      <c r="V15" s="115"/>
      <c r="W15" s="89"/>
      <c r="X15" s="374"/>
    </row>
    <row r="16" spans="1:30" ht="30" customHeight="1" x14ac:dyDescent="0.2">
      <c r="A16" s="29"/>
      <c r="B16" s="29"/>
      <c r="C16" s="29"/>
      <c r="D16" s="29"/>
      <c r="E16" s="29"/>
      <c r="F16" s="36">
        <v>2026</v>
      </c>
      <c r="G16" s="368"/>
      <c r="H16" s="33">
        <f t="shared" si="1"/>
        <v>4</v>
      </c>
      <c r="I16" s="100"/>
      <c r="J16" s="101"/>
      <c r="K16" s="105"/>
      <c r="L16" s="106"/>
      <c r="M16" s="107"/>
      <c r="N16" s="108"/>
      <c r="O16" s="141"/>
      <c r="P16" s="104"/>
      <c r="Q16" s="27" t="str">
        <f t="shared" si="0"/>
        <v>--</v>
      </c>
      <c r="R16" s="110" t="s">
        <v>119</v>
      </c>
      <c r="S16" s="106"/>
      <c r="T16" s="25" t="str">
        <f t="shared" si="2"/>
        <v/>
      </c>
      <c r="U16" s="114"/>
      <c r="V16" s="115"/>
      <c r="W16" s="89"/>
      <c r="X16" s="374"/>
    </row>
    <row r="17" spans="1:24" ht="30" customHeight="1" x14ac:dyDescent="0.2">
      <c r="A17" s="29"/>
      <c r="B17" s="29"/>
      <c r="C17" s="29"/>
      <c r="D17" s="29"/>
      <c r="E17" s="29"/>
      <c r="F17" s="36">
        <v>2026</v>
      </c>
      <c r="G17" s="368"/>
      <c r="H17" s="33">
        <f t="shared" si="1"/>
        <v>5</v>
      </c>
      <c r="I17" s="100"/>
      <c r="J17" s="101"/>
      <c r="K17" s="105"/>
      <c r="L17" s="106"/>
      <c r="M17" s="107"/>
      <c r="N17" s="108"/>
      <c r="O17" s="141"/>
      <c r="P17" s="104"/>
      <c r="Q17" s="27" t="str">
        <f t="shared" si="0"/>
        <v>--</v>
      </c>
      <c r="R17" s="110" t="s">
        <v>119</v>
      </c>
      <c r="S17" s="106"/>
      <c r="T17" s="25" t="str">
        <f t="shared" si="2"/>
        <v/>
      </c>
      <c r="U17" s="114"/>
      <c r="V17" s="115"/>
      <c r="W17" s="89"/>
      <c r="X17" s="365" t="s">
        <v>48</v>
      </c>
    </row>
    <row r="18" spans="1:24" ht="30" customHeight="1" x14ac:dyDescent="0.2">
      <c r="A18" s="29"/>
      <c r="B18" s="29"/>
      <c r="C18" s="29"/>
      <c r="D18" s="29"/>
      <c r="E18" s="29"/>
      <c r="F18" s="36">
        <v>2026</v>
      </c>
      <c r="G18" s="368"/>
      <c r="H18" s="33">
        <f t="shared" si="1"/>
        <v>6</v>
      </c>
      <c r="I18" s="100"/>
      <c r="J18" s="101"/>
      <c r="K18" s="105"/>
      <c r="L18" s="106"/>
      <c r="M18" s="107"/>
      <c r="N18" s="108"/>
      <c r="O18" s="141"/>
      <c r="P18" s="104"/>
      <c r="Q18" s="27" t="str">
        <f t="shared" si="0"/>
        <v>--</v>
      </c>
      <c r="R18" s="110" t="s">
        <v>119</v>
      </c>
      <c r="S18" s="106"/>
      <c r="T18" s="25" t="str">
        <f t="shared" si="2"/>
        <v/>
      </c>
      <c r="U18" s="114"/>
      <c r="V18" s="115"/>
      <c r="W18" s="89"/>
      <c r="X18" s="365"/>
    </row>
    <row r="19" spans="1:24" ht="30" customHeight="1" x14ac:dyDescent="0.2">
      <c r="A19" s="29"/>
      <c r="B19" s="29"/>
      <c r="C19" s="29"/>
      <c r="D19" s="29"/>
      <c r="E19" s="29"/>
      <c r="F19" s="36">
        <v>2026</v>
      </c>
      <c r="G19" s="368"/>
      <c r="H19" s="33">
        <f t="shared" si="1"/>
        <v>7</v>
      </c>
      <c r="I19" s="100"/>
      <c r="J19" s="101"/>
      <c r="K19" s="105"/>
      <c r="L19" s="106"/>
      <c r="M19" s="107"/>
      <c r="N19" s="108"/>
      <c r="O19" s="141"/>
      <c r="P19" s="104"/>
      <c r="Q19" s="27" t="str">
        <f t="shared" si="0"/>
        <v>--</v>
      </c>
      <c r="R19" s="110" t="s">
        <v>119</v>
      </c>
      <c r="S19" s="106"/>
      <c r="T19" s="25" t="str">
        <f t="shared" si="2"/>
        <v/>
      </c>
      <c r="U19" s="114"/>
      <c r="V19" s="115"/>
      <c r="W19" s="89"/>
      <c r="X19" s="365"/>
    </row>
    <row r="20" spans="1:24" ht="30" customHeight="1" x14ac:dyDescent="0.2">
      <c r="A20" s="29"/>
      <c r="B20" s="29"/>
      <c r="C20" s="29"/>
      <c r="D20" s="29"/>
      <c r="E20" s="29"/>
      <c r="F20" s="36">
        <v>2026</v>
      </c>
      <c r="G20" s="368"/>
      <c r="H20" s="33">
        <f t="shared" si="1"/>
        <v>8</v>
      </c>
      <c r="I20" s="100"/>
      <c r="J20" s="101"/>
      <c r="K20" s="105"/>
      <c r="L20" s="106"/>
      <c r="M20" s="107"/>
      <c r="N20" s="108"/>
      <c r="O20" s="141"/>
      <c r="P20" s="104"/>
      <c r="Q20" s="27" t="str">
        <f t="shared" si="0"/>
        <v>--</v>
      </c>
      <c r="R20" s="110" t="s">
        <v>119</v>
      </c>
      <c r="S20" s="106"/>
      <c r="T20" s="25" t="str">
        <f t="shared" si="2"/>
        <v/>
      </c>
      <c r="U20" s="114"/>
      <c r="V20" s="115"/>
      <c r="W20" s="89"/>
      <c r="X20" s="364" t="s">
        <v>146</v>
      </c>
    </row>
    <row r="21" spans="1:24" ht="30" customHeight="1" x14ac:dyDescent="0.2">
      <c r="A21" s="29"/>
      <c r="B21" s="29"/>
      <c r="C21" s="29"/>
      <c r="D21" s="29"/>
      <c r="E21" s="29"/>
      <c r="F21" s="36">
        <v>2026</v>
      </c>
      <c r="G21" s="368"/>
      <c r="H21" s="33">
        <f t="shared" si="1"/>
        <v>9</v>
      </c>
      <c r="I21" s="100"/>
      <c r="J21" s="101"/>
      <c r="K21" s="105"/>
      <c r="L21" s="106"/>
      <c r="M21" s="107"/>
      <c r="N21" s="108"/>
      <c r="O21" s="141"/>
      <c r="P21" s="104"/>
      <c r="Q21" s="27" t="str">
        <f t="shared" si="0"/>
        <v>--</v>
      </c>
      <c r="R21" s="110" t="s">
        <v>119</v>
      </c>
      <c r="S21" s="106"/>
      <c r="T21" s="25" t="str">
        <f t="shared" si="2"/>
        <v/>
      </c>
      <c r="U21" s="114"/>
      <c r="V21" s="115"/>
      <c r="W21" s="89"/>
      <c r="X21" s="364"/>
    </row>
    <row r="22" spans="1:24" ht="30" customHeight="1" x14ac:dyDescent="0.2">
      <c r="A22" s="29"/>
      <c r="B22" s="29"/>
      <c r="C22" s="29"/>
      <c r="D22" s="29"/>
      <c r="E22" s="29"/>
      <c r="F22" s="36">
        <v>2026</v>
      </c>
      <c r="G22" s="368"/>
      <c r="H22" s="33">
        <f t="shared" si="1"/>
        <v>10</v>
      </c>
      <c r="I22" s="100"/>
      <c r="J22" s="101"/>
      <c r="K22" s="105"/>
      <c r="L22" s="106"/>
      <c r="M22" s="107"/>
      <c r="N22" s="108"/>
      <c r="O22" s="141"/>
      <c r="P22" s="104"/>
      <c r="Q22" s="27" t="str">
        <f t="shared" si="0"/>
        <v>--</v>
      </c>
      <c r="R22" s="110" t="s">
        <v>119</v>
      </c>
      <c r="S22" s="106"/>
      <c r="T22" s="25" t="str">
        <f t="shared" si="2"/>
        <v/>
      </c>
      <c r="U22" s="114"/>
      <c r="V22" s="115"/>
      <c r="W22" s="89"/>
      <c r="X22" s="364"/>
    </row>
    <row r="23" spans="1:24" ht="30" customHeight="1" x14ac:dyDescent="0.2">
      <c r="A23" s="29"/>
      <c r="B23" s="29"/>
      <c r="C23" s="29"/>
      <c r="D23" s="29"/>
      <c r="E23" s="29"/>
      <c r="F23" s="36">
        <v>2026</v>
      </c>
      <c r="H23" s="88">
        <f t="shared" si="1"/>
        <v>11</v>
      </c>
      <c r="I23" s="109"/>
      <c r="J23" s="101"/>
      <c r="K23" s="105"/>
      <c r="L23" s="106"/>
      <c r="M23" s="107"/>
      <c r="N23" s="108"/>
      <c r="O23" s="142"/>
      <c r="P23" s="104"/>
      <c r="Q23" s="28" t="str">
        <f t="shared" si="0"/>
        <v>--</v>
      </c>
      <c r="R23" s="110" t="s">
        <v>119</v>
      </c>
      <c r="S23" s="106"/>
      <c r="T23" s="24" t="str">
        <f t="shared" si="2"/>
        <v/>
      </c>
      <c r="U23" s="116"/>
      <c r="V23" s="117"/>
      <c r="W23" s="90"/>
      <c r="X23" s="366" t="s">
        <v>50</v>
      </c>
    </row>
    <row r="24" spans="1:24" ht="30" customHeight="1" x14ac:dyDescent="0.2">
      <c r="A24" s="29"/>
      <c r="B24" s="29"/>
      <c r="C24" s="29"/>
      <c r="D24" s="29"/>
      <c r="E24" s="29"/>
      <c r="F24" s="36">
        <v>2026</v>
      </c>
      <c r="H24" s="33">
        <f t="shared" si="1"/>
        <v>12</v>
      </c>
      <c r="I24" s="100"/>
      <c r="J24" s="101"/>
      <c r="K24" s="110"/>
      <c r="L24" s="111"/>
      <c r="M24" s="112"/>
      <c r="N24" s="113"/>
      <c r="O24" s="141"/>
      <c r="P24" s="104"/>
      <c r="Q24" s="27" t="str">
        <f t="shared" si="0"/>
        <v>--</v>
      </c>
      <c r="R24" s="110" t="s">
        <v>119</v>
      </c>
      <c r="S24" s="111"/>
      <c r="T24" s="25" t="str">
        <f t="shared" si="2"/>
        <v/>
      </c>
      <c r="U24" s="114"/>
      <c r="V24" s="115"/>
      <c r="W24" s="90"/>
      <c r="X24" s="366"/>
    </row>
    <row r="25" spans="1:24" ht="30" customHeight="1" x14ac:dyDescent="0.2">
      <c r="A25" s="29"/>
      <c r="B25" s="29"/>
      <c r="C25" s="29"/>
      <c r="D25" s="29"/>
      <c r="E25" s="29"/>
      <c r="F25" s="36">
        <v>2026</v>
      </c>
      <c r="H25" s="33">
        <f t="shared" si="1"/>
        <v>13</v>
      </c>
      <c r="I25" s="100"/>
      <c r="J25" s="101"/>
      <c r="K25" s="110"/>
      <c r="L25" s="111"/>
      <c r="M25" s="112"/>
      <c r="N25" s="113"/>
      <c r="O25" s="141"/>
      <c r="P25" s="104"/>
      <c r="Q25" s="27" t="str">
        <f t="shared" si="0"/>
        <v>--</v>
      </c>
      <c r="R25" s="110" t="s">
        <v>119</v>
      </c>
      <c r="S25" s="111"/>
      <c r="T25" s="25" t="str">
        <f t="shared" si="2"/>
        <v/>
      </c>
      <c r="U25" s="114"/>
      <c r="V25" s="115"/>
      <c r="W25" s="90"/>
      <c r="X25" s="366"/>
    </row>
    <row r="26" spans="1:24" ht="30" customHeight="1" x14ac:dyDescent="0.2">
      <c r="A26" s="29"/>
      <c r="B26" s="29"/>
      <c r="C26" s="29"/>
      <c r="D26" s="29"/>
      <c r="E26" s="29"/>
      <c r="F26" s="36">
        <v>2026</v>
      </c>
      <c r="H26" s="33">
        <f t="shared" si="1"/>
        <v>14</v>
      </c>
      <c r="I26" s="100"/>
      <c r="J26" s="101"/>
      <c r="K26" s="110"/>
      <c r="L26" s="111"/>
      <c r="M26" s="112"/>
      <c r="N26" s="113"/>
      <c r="O26" s="141"/>
      <c r="P26" s="104"/>
      <c r="Q26" s="27" t="str">
        <f t="shared" si="0"/>
        <v>--</v>
      </c>
      <c r="R26" s="110" t="s">
        <v>119</v>
      </c>
      <c r="S26" s="111"/>
      <c r="T26" s="25" t="str">
        <f t="shared" si="2"/>
        <v/>
      </c>
      <c r="U26" s="114"/>
      <c r="V26" s="115"/>
      <c r="W26" s="90"/>
      <c r="X26" s="366"/>
    </row>
    <row r="27" spans="1:24" ht="30" customHeight="1" x14ac:dyDescent="0.2">
      <c r="A27" s="29"/>
      <c r="B27" s="29"/>
      <c r="C27" s="29"/>
      <c r="D27" s="29"/>
      <c r="E27" s="29"/>
      <c r="F27" s="36">
        <v>2026</v>
      </c>
      <c r="H27" s="33">
        <f t="shared" si="1"/>
        <v>15</v>
      </c>
      <c r="I27" s="100"/>
      <c r="J27" s="101"/>
      <c r="K27" s="110"/>
      <c r="L27" s="111"/>
      <c r="M27" s="112"/>
      <c r="N27" s="113"/>
      <c r="O27" s="141"/>
      <c r="P27" s="104"/>
      <c r="Q27" s="27" t="str">
        <f t="shared" si="0"/>
        <v>--</v>
      </c>
      <c r="R27" s="110" t="s">
        <v>119</v>
      </c>
      <c r="S27" s="111"/>
      <c r="T27" s="25" t="str">
        <f t="shared" si="2"/>
        <v/>
      </c>
      <c r="U27" s="114"/>
      <c r="V27" s="115"/>
      <c r="W27" s="90"/>
    </row>
    <row r="28" spans="1:24" ht="30" customHeight="1" x14ac:dyDescent="0.2">
      <c r="A28" s="29"/>
      <c r="B28" s="29"/>
      <c r="C28" s="29"/>
      <c r="D28" s="29"/>
      <c r="E28" s="29"/>
      <c r="F28" s="36">
        <v>2026</v>
      </c>
      <c r="H28" s="33">
        <f t="shared" si="1"/>
        <v>16</v>
      </c>
      <c r="I28" s="100"/>
      <c r="J28" s="101"/>
      <c r="K28" s="110"/>
      <c r="L28" s="111"/>
      <c r="M28" s="112"/>
      <c r="N28" s="113"/>
      <c r="O28" s="141"/>
      <c r="P28" s="104"/>
      <c r="Q28" s="27" t="str">
        <f t="shared" si="0"/>
        <v>--</v>
      </c>
      <c r="R28" s="110" t="s">
        <v>119</v>
      </c>
      <c r="S28" s="111"/>
      <c r="T28" s="25" t="str">
        <f t="shared" si="2"/>
        <v/>
      </c>
      <c r="U28" s="114"/>
      <c r="V28" s="115"/>
      <c r="W28" s="90"/>
    </row>
    <row r="29" spans="1:24" ht="30" customHeight="1" x14ac:dyDescent="0.2">
      <c r="A29" s="29"/>
      <c r="B29" s="29"/>
      <c r="C29" s="29"/>
      <c r="D29" s="29"/>
      <c r="E29" s="29"/>
      <c r="F29" s="36">
        <v>2026</v>
      </c>
      <c r="H29" s="33">
        <f t="shared" si="1"/>
        <v>17</v>
      </c>
      <c r="I29" s="100"/>
      <c r="J29" s="101"/>
      <c r="K29" s="110"/>
      <c r="L29" s="111"/>
      <c r="M29" s="112"/>
      <c r="N29" s="113"/>
      <c r="O29" s="141"/>
      <c r="P29" s="104"/>
      <c r="Q29" s="27" t="str">
        <f t="shared" si="0"/>
        <v>--</v>
      </c>
      <c r="R29" s="110" t="s">
        <v>119</v>
      </c>
      <c r="S29" s="111"/>
      <c r="T29" s="25" t="str">
        <f t="shared" si="2"/>
        <v/>
      </c>
      <c r="U29" s="114"/>
      <c r="V29" s="115"/>
      <c r="W29" s="90"/>
    </row>
    <row r="30" spans="1:24" ht="30" customHeight="1" x14ac:dyDescent="0.2">
      <c r="A30" s="29"/>
      <c r="B30" s="29"/>
      <c r="C30" s="29"/>
      <c r="D30" s="29"/>
      <c r="E30" s="29"/>
      <c r="F30" s="36">
        <v>2026</v>
      </c>
      <c r="H30" s="33">
        <f t="shared" si="1"/>
        <v>18</v>
      </c>
      <c r="I30" s="100"/>
      <c r="J30" s="101"/>
      <c r="K30" s="110"/>
      <c r="L30" s="111"/>
      <c r="M30" s="112"/>
      <c r="N30" s="113"/>
      <c r="O30" s="141"/>
      <c r="P30" s="104"/>
      <c r="Q30" s="27" t="str">
        <f t="shared" si="0"/>
        <v>--</v>
      </c>
      <c r="R30" s="110" t="s">
        <v>119</v>
      </c>
      <c r="S30" s="111"/>
      <c r="T30" s="25" t="str">
        <f t="shared" si="2"/>
        <v/>
      </c>
      <c r="U30" s="114"/>
      <c r="V30" s="115"/>
      <c r="W30" s="90"/>
    </row>
    <row r="31" spans="1:24" ht="30" customHeight="1" x14ac:dyDescent="0.2">
      <c r="A31" s="29"/>
      <c r="B31" s="29"/>
      <c r="C31" s="29"/>
      <c r="D31" s="29"/>
      <c r="E31" s="29"/>
      <c r="F31" s="36">
        <v>2026</v>
      </c>
      <c r="H31" s="33">
        <f t="shared" si="1"/>
        <v>19</v>
      </c>
      <c r="I31" s="100"/>
      <c r="J31" s="101"/>
      <c r="K31" s="110"/>
      <c r="L31" s="111"/>
      <c r="M31" s="112"/>
      <c r="N31" s="113"/>
      <c r="O31" s="141"/>
      <c r="P31" s="104"/>
      <c r="Q31" s="27" t="str">
        <f t="shared" si="0"/>
        <v>--</v>
      </c>
      <c r="R31" s="110" t="s">
        <v>119</v>
      </c>
      <c r="S31" s="111"/>
      <c r="T31" s="25" t="str">
        <f t="shared" si="2"/>
        <v/>
      </c>
      <c r="U31" s="114"/>
      <c r="V31" s="115"/>
      <c r="W31" s="90"/>
    </row>
    <row r="32" spans="1:24" ht="30" customHeight="1" x14ac:dyDescent="0.2">
      <c r="A32" s="29"/>
      <c r="B32" s="29"/>
      <c r="C32" s="29"/>
      <c r="D32" s="29"/>
      <c r="E32" s="29"/>
      <c r="F32" s="36">
        <v>2026</v>
      </c>
      <c r="H32" s="33">
        <f t="shared" si="1"/>
        <v>20</v>
      </c>
      <c r="I32" s="100"/>
      <c r="J32" s="101"/>
      <c r="K32" s="110"/>
      <c r="L32" s="111"/>
      <c r="M32" s="112"/>
      <c r="N32" s="113"/>
      <c r="O32" s="141"/>
      <c r="P32" s="104"/>
      <c r="Q32" s="27" t="str">
        <f t="shared" si="0"/>
        <v>--</v>
      </c>
      <c r="R32" s="110" t="s">
        <v>119</v>
      </c>
      <c r="S32" s="111"/>
      <c r="T32" s="25" t="str">
        <f t="shared" si="2"/>
        <v/>
      </c>
      <c r="U32" s="114"/>
      <c r="V32" s="115"/>
      <c r="W32" s="90"/>
    </row>
    <row r="33" spans="1:23" ht="30" customHeight="1" x14ac:dyDescent="0.2">
      <c r="A33" s="29"/>
      <c r="B33" s="29"/>
      <c r="C33" s="29"/>
      <c r="D33" s="29"/>
      <c r="E33" s="29"/>
      <c r="F33" s="36">
        <v>2026</v>
      </c>
      <c r="H33" s="33">
        <f t="shared" si="1"/>
        <v>21</v>
      </c>
      <c r="I33" s="100"/>
      <c r="J33" s="101"/>
      <c r="K33" s="110"/>
      <c r="L33" s="111"/>
      <c r="M33" s="112"/>
      <c r="N33" s="113"/>
      <c r="O33" s="141"/>
      <c r="P33" s="104"/>
      <c r="Q33" s="27" t="str">
        <f t="shared" si="0"/>
        <v>--</v>
      </c>
      <c r="R33" s="110" t="s">
        <v>119</v>
      </c>
      <c r="S33" s="111"/>
      <c r="T33" s="25" t="str">
        <f t="shared" si="2"/>
        <v/>
      </c>
      <c r="U33" s="114"/>
      <c r="V33" s="115"/>
      <c r="W33" s="90"/>
    </row>
    <row r="34" spans="1:23" ht="30" customHeight="1" x14ac:dyDescent="0.2">
      <c r="A34" s="29"/>
      <c r="B34" s="29"/>
      <c r="C34" s="29"/>
      <c r="D34" s="29"/>
      <c r="E34" s="29"/>
      <c r="F34" s="36">
        <v>2026</v>
      </c>
      <c r="H34" s="33">
        <f t="shared" si="1"/>
        <v>22</v>
      </c>
      <c r="I34" s="100"/>
      <c r="J34" s="101"/>
      <c r="K34" s="110"/>
      <c r="L34" s="111"/>
      <c r="M34" s="112"/>
      <c r="N34" s="113"/>
      <c r="O34" s="141"/>
      <c r="P34" s="104"/>
      <c r="Q34" s="27" t="str">
        <f t="shared" si="0"/>
        <v>--</v>
      </c>
      <c r="R34" s="110" t="s">
        <v>119</v>
      </c>
      <c r="S34" s="111"/>
      <c r="T34" s="25" t="str">
        <f t="shared" si="2"/>
        <v/>
      </c>
      <c r="U34" s="114"/>
      <c r="V34" s="115"/>
      <c r="W34" s="90"/>
    </row>
    <row r="35" spans="1:23" ht="30" customHeight="1" x14ac:dyDescent="0.2">
      <c r="A35" s="29"/>
      <c r="B35" s="29"/>
      <c r="C35" s="29"/>
      <c r="D35" s="29"/>
      <c r="E35" s="29"/>
      <c r="F35" s="36">
        <v>2026</v>
      </c>
      <c r="H35" s="33">
        <f t="shared" si="1"/>
        <v>23</v>
      </c>
      <c r="I35" s="100"/>
      <c r="J35" s="101"/>
      <c r="K35" s="110"/>
      <c r="L35" s="111"/>
      <c r="M35" s="112"/>
      <c r="N35" s="113"/>
      <c r="O35" s="141"/>
      <c r="P35" s="104"/>
      <c r="Q35" s="27" t="str">
        <f t="shared" si="0"/>
        <v>--</v>
      </c>
      <c r="R35" s="110" t="s">
        <v>119</v>
      </c>
      <c r="S35" s="111"/>
      <c r="T35" s="25" t="str">
        <f t="shared" si="2"/>
        <v/>
      </c>
      <c r="U35" s="114"/>
      <c r="V35" s="115"/>
      <c r="W35" s="90"/>
    </row>
    <row r="36" spans="1:23" ht="30" customHeight="1" x14ac:dyDescent="0.2">
      <c r="A36" s="29"/>
      <c r="B36" s="29"/>
      <c r="C36" s="29"/>
      <c r="D36" s="29"/>
      <c r="E36" s="29"/>
      <c r="F36" s="36">
        <v>2026</v>
      </c>
      <c r="H36" s="33">
        <f t="shared" si="1"/>
        <v>24</v>
      </c>
      <c r="I36" s="100"/>
      <c r="J36" s="101"/>
      <c r="K36" s="110"/>
      <c r="L36" s="111"/>
      <c r="M36" s="112"/>
      <c r="N36" s="113"/>
      <c r="O36" s="141"/>
      <c r="P36" s="104"/>
      <c r="Q36" s="27" t="str">
        <f t="shared" si="0"/>
        <v>--</v>
      </c>
      <c r="R36" s="110" t="s">
        <v>119</v>
      </c>
      <c r="S36" s="111"/>
      <c r="T36" s="25" t="str">
        <f t="shared" si="2"/>
        <v/>
      </c>
      <c r="U36" s="114"/>
      <c r="V36" s="115"/>
      <c r="W36" s="90"/>
    </row>
    <row r="37" spans="1:23" ht="30" customHeight="1" x14ac:dyDescent="0.2">
      <c r="A37" s="29"/>
      <c r="B37" s="29"/>
      <c r="C37" s="29"/>
      <c r="D37" s="29"/>
      <c r="E37" s="29"/>
      <c r="F37" s="36">
        <v>2026</v>
      </c>
      <c r="H37" s="33">
        <f t="shared" si="1"/>
        <v>25</v>
      </c>
      <c r="I37" s="100"/>
      <c r="J37" s="101"/>
      <c r="K37" s="110"/>
      <c r="L37" s="111"/>
      <c r="M37" s="112"/>
      <c r="N37" s="113"/>
      <c r="O37" s="141"/>
      <c r="P37" s="104"/>
      <c r="Q37" s="27" t="str">
        <f t="shared" si="0"/>
        <v>--</v>
      </c>
      <c r="R37" s="110" t="s">
        <v>119</v>
      </c>
      <c r="S37" s="111"/>
      <c r="T37" s="25" t="str">
        <f t="shared" si="2"/>
        <v/>
      </c>
      <c r="U37" s="114"/>
      <c r="V37" s="115"/>
      <c r="W37" s="90"/>
    </row>
    <row r="38" spans="1:23" ht="30" customHeight="1" x14ac:dyDescent="0.2">
      <c r="A38" s="29"/>
      <c r="B38" s="29"/>
      <c r="C38" s="29"/>
      <c r="D38" s="29"/>
      <c r="E38" s="29"/>
      <c r="F38" s="36">
        <v>2026</v>
      </c>
      <c r="H38" s="33">
        <f t="shared" si="1"/>
        <v>26</v>
      </c>
      <c r="I38" s="100"/>
      <c r="J38" s="101"/>
      <c r="K38" s="110"/>
      <c r="L38" s="111"/>
      <c r="M38" s="112"/>
      <c r="N38" s="113"/>
      <c r="O38" s="141"/>
      <c r="P38" s="104"/>
      <c r="Q38" s="27" t="str">
        <f t="shared" si="0"/>
        <v>--</v>
      </c>
      <c r="R38" s="110" t="s">
        <v>119</v>
      </c>
      <c r="S38" s="111"/>
      <c r="T38" s="25" t="str">
        <f t="shared" si="2"/>
        <v/>
      </c>
      <c r="U38" s="114"/>
      <c r="V38" s="115"/>
      <c r="W38" s="90"/>
    </row>
    <row r="39" spans="1:23" ht="30" customHeight="1" x14ac:dyDescent="0.2">
      <c r="A39" s="29"/>
      <c r="B39" s="29"/>
      <c r="C39" s="29"/>
      <c r="D39" s="29"/>
      <c r="E39" s="29"/>
      <c r="F39" s="36">
        <v>2026</v>
      </c>
      <c r="H39" s="33">
        <f t="shared" si="1"/>
        <v>27</v>
      </c>
      <c r="I39" s="100"/>
      <c r="J39" s="101"/>
      <c r="K39" s="110"/>
      <c r="L39" s="111"/>
      <c r="M39" s="112"/>
      <c r="N39" s="113"/>
      <c r="O39" s="141"/>
      <c r="P39" s="104"/>
      <c r="Q39" s="27" t="str">
        <f t="shared" si="0"/>
        <v>--</v>
      </c>
      <c r="R39" s="110" t="s">
        <v>119</v>
      </c>
      <c r="S39" s="111"/>
      <c r="T39" s="25" t="str">
        <f t="shared" si="2"/>
        <v/>
      </c>
      <c r="U39" s="114"/>
      <c r="V39" s="115"/>
      <c r="W39" s="90"/>
    </row>
    <row r="40" spans="1:23" ht="30" customHeight="1" x14ac:dyDescent="0.2">
      <c r="A40" s="29"/>
      <c r="B40" s="29"/>
      <c r="C40" s="29"/>
      <c r="D40" s="29"/>
      <c r="E40" s="29"/>
      <c r="F40" s="36">
        <v>2026</v>
      </c>
      <c r="H40" s="33">
        <f t="shared" si="1"/>
        <v>28</v>
      </c>
      <c r="I40" s="100"/>
      <c r="J40" s="101"/>
      <c r="K40" s="110"/>
      <c r="L40" s="111"/>
      <c r="M40" s="112"/>
      <c r="N40" s="113"/>
      <c r="O40" s="141"/>
      <c r="P40" s="104"/>
      <c r="Q40" s="27" t="str">
        <f t="shared" si="0"/>
        <v>--</v>
      </c>
      <c r="R40" s="110" t="s">
        <v>119</v>
      </c>
      <c r="S40" s="111"/>
      <c r="T40" s="25" t="str">
        <f t="shared" si="2"/>
        <v/>
      </c>
      <c r="U40" s="114"/>
      <c r="V40" s="115"/>
      <c r="W40" s="90"/>
    </row>
    <row r="41" spans="1:23" ht="30" customHeight="1" x14ac:dyDescent="0.2">
      <c r="A41" s="29"/>
      <c r="B41" s="29"/>
      <c r="C41" s="29"/>
      <c r="D41" s="29"/>
      <c r="E41" s="29"/>
      <c r="F41" s="36">
        <v>2026</v>
      </c>
      <c r="H41" s="33">
        <f t="shared" si="1"/>
        <v>29</v>
      </c>
      <c r="I41" s="100"/>
      <c r="J41" s="101"/>
      <c r="K41" s="110"/>
      <c r="L41" s="111"/>
      <c r="M41" s="112"/>
      <c r="N41" s="113"/>
      <c r="O41" s="141"/>
      <c r="P41" s="104"/>
      <c r="Q41" s="27" t="str">
        <f t="shared" si="0"/>
        <v>--</v>
      </c>
      <c r="R41" s="110" t="s">
        <v>119</v>
      </c>
      <c r="S41" s="111"/>
      <c r="T41" s="25" t="str">
        <f t="shared" si="2"/>
        <v/>
      </c>
      <c r="U41" s="114"/>
      <c r="V41" s="115"/>
      <c r="W41" s="90"/>
    </row>
    <row r="42" spans="1:23" ht="30" customHeight="1" x14ac:dyDescent="0.2">
      <c r="A42" s="29"/>
      <c r="B42" s="29"/>
      <c r="C42" s="29"/>
      <c r="D42" s="29"/>
      <c r="E42" s="29"/>
      <c r="F42" s="36">
        <v>2026</v>
      </c>
      <c r="H42" s="33">
        <f t="shared" si="1"/>
        <v>30</v>
      </c>
      <c r="I42" s="100"/>
      <c r="J42" s="101"/>
      <c r="K42" s="110"/>
      <c r="L42" s="111"/>
      <c r="M42" s="112"/>
      <c r="N42" s="113"/>
      <c r="O42" s="141"/>
      <c r="P42" s="104"/>
      <c r="Q42" s="27" t="str">
        <f t="shared" si="0"/>
        <v>--</v>
      </c>
      <c r="R42" s="110" t="s">
        <v>119</v>
      </c>
      <c r="S42" s="111"/>
      <c r="T42" s="25" t="str">
        <f t="shared" si="2"/>
        <v/>
      </c>
      <c r="U42" s="114"/>
      <c r="V42" s="115"/>
      <c r="W42" s="90"/>
    </row>
    <row r="43" spans="1:23" x14ac:dyDescent="0.2">
      <c r="F43" s="90"/>
      <c r="G43" s="90"/>
      <c r="H43" s="89"/>
      <c r="I43" s="90"/>
      <c r="J43" s="90"/>
      <c r="K43" s="90"/>
      <c r="L43" s="90"/>
      <c r="M43" s="91"/>
      <c r="N43" s="91"/>
      <c r="O43" s="90"/>
      <c r="P43" s="90"/>
      <c r="Q43" s="90"/>
      <c r="R43" s="90"/>
      <c r="S43" s="90"/>
      <c r="T43" s="90"/>
      <c r="U43" s="90"/>
      <c r="V43" s="90"/>
      <c r="W43" s="90"/>
    </row>
    <row r="44" spans="1:23" ht="23.5" customHeight="1" x14ac:dyDescent="0.2">
      <c r="F44" s="90"/>
      <c r="G44" s="90"/>
      <c r="H44" s="89"/>
      <c r="I44" s="90"/>
      <c r="J44" s="92" t="s">
        <v>145</v>
      </c>
      <c r="K44" s="90"/>
      <c r="L44" s="90"/>
      <c r="M44" s="91"/>
      <c r="N44" s="91"/>
      <c r="O44" s="90"/>
      <c r="P44" s="90"/>
      <c r="Q44" s="90"/>
      <c r="R44" s="90"/>
      <c r="S44" s="90"/>
      <c r="T44" s="90"/>
      <c r="U44" s="90"/>
      <c r="V44" s="93" t="s">
        <v>117</v>
      </c>
      <c r="W44" s="90"/>
    </row>
    <row r="45" spans="1:23" x14ac:dyDescent="0.2">
      <c r="A45" s="90"/>
      <c r="B45" s="90"/>
      <c r="C45" s="90"/>
      <c r="D45" s="90"/>
      <c r="E45" s="90"/>
      <c r="F45" s="90"/>
      <c r="G45" s="90"/>
      <c r="H45" s="89"/>
      <c r="I45" s="90"/>
      <c r="J45" s="90"/>
      <c r="K45" s="90"/>
      <c r="L45" s="90"/>
      <c r="M45" s="91"/>
      <c r="N45" s="91"/>
      <c r="O45" s="90"/>
      <c r="P45" s="90"/>
      <c r="Q45" s="90"/>
      <c r="R45" s="90"/>
      <c r="S45" s="90"/>
      <c r="T45" s="90"/>
      <c r="U45" s="90"/>
      <c r="V45" s="67" t="s">
        <v>168</v>
      </c>
      <c r="W45" s="90"/>
    </row>
    <row r="46" spans="1:23" ht="30" customHeight="1" x14ac:dyDescent="0.2">
      <c r="A46" s="32">
        <v>2024</v>
      </c>
      <c r="B46" s="32">
        <v>2024</v>
      </c>
      <c r="C46" s="32">
        <v>2024</v>
      </c>
      <c r="D46" s="32">
        <v>2024</v>
      </c>
      <c r="E46" s="32">
        <v>2024</v>
      </c>
      <c r="F46" s="36">
        <v>2026</v>
      </c>
      <c r="G46" s="26"/>
      <c r="H46" s="33">
        <f t="shared" si="1"/>
        <v>1</v>
      </c>
      <c r="I46" s="100"/>
      <c r="J46" s="101"/>
      <c r="K46" s="110"/>
      <c r="L46" s="111"/>
      <c r="M46" s="112"/>
      <c r="N46" s="113"/>
      <c r="O46" s="141"/>
      <c r="P46" s="104"/>
      <c r="Q46" s="27" t="str">
        <f t="shared" ref="Q46:Q51" si="3">IF(P46="","--",IF(ISERROR(VALUE(P46)),"ｴﾗｰ",DATEDIF(P46,$X$1,"Y") ) )</f>
        <v>--</v>
      </c>
      <c r="R46" s="110" t="s">
        <v>119</v>
      </c>
      <c r="S46" s="111"/>
      <c r="T46" s="25" t="str">
        <f t="shared" ref="T46:T55" si="4">IF(K46="", "", $T$1 )</f>
        <v/>
      </c>
      <c r="U46" s="114"/>
      <c r="V46" s="115"/>
      <c r="W46" s="26"/>
    </row>
    <row r="47" spans="1:23" ht="30" customHeight="1" x14ac:dyDescent="0.2">
      <c r="A47" s="32">
        <v>2024</v>
      </c>
      <c r="B47" s="32">
        <v>2024</v>
      </c>
      <c r="C47" s="32">
        <v>2024</v>
      </c>
      <c r="D47" s="32">
        <v>2024</v>
      </c>
      <c r="E47" s="32">
        <v>2024</v>
      </c>
      <c r="F47" s="36">
        <v>2026</v>
      </c>
      <c r="G47" s="26"/>
      <c r="H47" s="33">
        <f t="shared" si="1"/>
        <v>2</v>
      </c>
      <c r="I47" s="100"/>
      <c r="J47" s="101"/>
      <c r="K47" s="110"/>
      <c r="L47" s="111"/>
      <c r="M47" s="112"/>
      <c r="N47" s="113"/>
      <c r="O47" s="141"/>
      <c r="P47" s="104"/>
      <c r="Q47" s="27" t="str">
        <f t="shared" si="3"/>
        <v>--</v>
      </c>
      <c r="R47" s="110" t="s">
        <v>119</v>
      </c>
      <c r="S47" s="111"/>
      <c r="T47" s="25" t="str">
        <f t="shared" si="4"/>
        <v/>
      </c>
      <c r="U47" s="114"/>
      <c r="V47" s="115"/>
      <c r="W47" s="26"/>
    </row>
    <row r="48" spans="1:23" ht="30" customHeight="1" x14ac:dyDescent="0.2">
      <c r="A48" s="32">
        <v>2024</v>
      </c>
      <c r="B48" s="32">
        <v>2024</v>
      </c>
      <c r="C48" s="32">
        <v>2024</v>
      </c>
      <c r="D48" s="32">
        <v>2024</v>
      </c>
      <c r="E48" s="32">
        <v>2024</v>
      </c>
      <c r="F48" s="36">
        <v>2026</v>
      </c>
      <c r="G48" s="26"/>
      <c r="H48" s="33">
        <f t="shared" si="1"/>
        <v>3</v>
      </c>
      <c r="I48" s="100"/>
      <c r="J48" s="101"/>
      <c r="K48" s="110"/>
      <c r="L48" s="111"/>
      <c r="M48" s="112"/>
      <c r="N48" s="113"/>
      <c r="O48" s="141"/>
      <c r="P48" s="104"/>
      <c r="Q48" s="27" t="str">
        <f t="shared" si="3"/>
        <v>--</v>
      </c>
      <c r="R48" s="110" t="s">
        <v>119</v>
      </c>
      <c r="S48" s="111"/>
      <c r="T48" s="25" t="str">
        <f t="shared" si="4"/>
        <v/>
      </c>
      <c r="U48" s="114"/>
      <c r="V48" s="115"/>
      <c r="W48" s="26"/>
    </row>
    <row r="49" spans="1:23" ht="30" customHeight="1" x14ac:dyDescent="0.2">
      <c r="A49" s="32">
        <v>2024</v>
      </c>
      <c r="B49" s="32">
        <v>2024</v>
      </c>
      <c r="C49" s="32">
        <v>2024</v>
      </c>
      <c r="D49" s="32">
        <v>2024</v>
      </c>
      <c r="E49" s="32">
        <v>2024</v>
      </c>
      <c r="F49" s="36">
        <v>2026</v>
      </c>
      <c r="G49" s="26"/>
      <c r="H49" s="33">
        <f t="shared" si="1"/>
        <v>4</v>
      </c>
      <c r="I49" s="100"/>
      <c r="J49" s="101"/>
      <c r="K49" s="110"/>
      <c r="L49" s="111"/>
      <c r="M49" s="112"/>
      <c r="N49" s="113"/>
      <c r="O49" s="141"/>
      <c r="P49" s="104"/>
      <c r="Q49" s="27" t="str">
        <f t="shared" si="3"/>
        <v>--</v>
      </c>
      <c r="R49" s="110" t="s">
        <v>119</v>
      </c>
      <c r="S49" s="111"/>
      <c r="T49" s="25" t="str">
        <f t="shared" si="4"/>
        <v/>
      </c>
      <c r="U49" s="114"/>
      <c r="V49" s="115"/>
      <c r="W49" s="26"/>
    </row>
    <row r="50" spans="1:23" ht="30" customHeight="1" x14ac:dyDescent="0.2">
      <c r="A50" s="32">
        <v>2024</v>
      </c>
      <c r="B50" s="32">
        <v>2024</v>
      </c>
      <c r="C50" s="32">
        <v>2024</v>
      </c>
      <c r="D50" s="32">
        <v>2024</v>
      </c>
      <c r="E50" s="32">
        <v>2024</v>
      </c>
      <c r="F50" s="36">
        <v>2026</v>
      </c>
      <c r="G50" s="26"/>
      <c r="H50" s="33">
        <f t="shared" si="1"/>
        <v>5</v>
      </c>
      <c r="I50" s="100"/>
      <c r="J50" s="101"/>
      <c r="K50" s="110"/>
      <c r="L50" s="111"/>
      <c r="M50" s="112"/>
      <c r="N50" s="113"/>
      <c r="O50" s="141"/>
      <c r="P50" s="104"/>
      <c r="Q50" s="27" t="str">
        <f t="shared" si="3"/>
        <v>--</v>
      </c>
      <c r="R50" s="110" t="s">
        <v>119</v>
      </c>
      <c r="S50" s="111"/>
      <c r="T50" s="25" t="str">
        <f t="shared" si="4"/>
        <v/>
      </c>
      <c r="U50" s="114"/>
      <c r="V50" s="115"/>
      <c r="W50" s="26"/>
    </row>
    <row r="51" spans="1:23" ht="30" customHeight="1" x14ac:dyDescent="0.2">
      <c r="A51" s="32">
        <v>2024</v>
      </c>
      <c r="B51" s="32">
        <v>2024</v>
      </c>
      <c r="C51" s="32">
        <v>2024</v>
      </c>
      <c r="D51" s="32">
        <v>2024</v>
      </c>
      <c r="E51" s="32">
        <v>2024</v>
      </c>
      <c r="F51" s="36">
        <v>2026</v>
      </c>
      <c r="G51" s="26"/>
      <c r="H51" s="33">
        <f t="shared" si="1"/>
        <v>6</v>
      </c>
      <c r="I51" s="100"/>
      <c r="J51" s="101"/>
      <c r="K51" s="110"/>
      <c r="L51" s="111"/>
      <c r="M51" s="112"/>
      <c r="N51" s="113"/>
      <c r="O51" s="141"/>
      <c r="P51" s="104"/>
      <c r="Q51" s="27" t="str">
        <f t="shared" si="3"/>
        <v>--</v>
      </c>
      <c r="R51" s="110" t="s">
        <v>119</v>
      </c>
      <c r="S51" s="111"/>
      <c r="T51" s="25" t="str">
        <f t="shared" si="4"/>
        <v/>
      </c>
      <c r="U51" s="114"/>
      <c r="V51" s="115"/>
      <c r="W51" s="26"/>
    </row>
    <row r="52" spans="1:23" ht="30" customHeight="1" x14ac:dyDescent="0.2">
      <c r="A52" s="32">
        <v>2024</v>
      </c>
      <c r="B52" s="32">
        <v>2024</v>
      </c>
      <c r="C52" s="32">
        <v>2024</v>
      </c>
      <c r="D52" s="32">
        <v>2024</v>
      </c>
      <c r="E52" s="32">
        <v>2024</v>
      </c>
      <c r="F52" s="36">
        <v>2026</v>
      </c>
      <c r="G52" s="26"/>
      <c r="H52" s="33">
        <f t="shared" si="1"/>
        <v>7</v>
      </c>
      <c r="I52" s="100"/>
      <c r="J52" s="101"/>
      <c r="K52" s="110"/>
      <c r="L52" s="111"/>
      <c r="M52" s="112"/>
      <c r="N52" s="113"/>
      <c r="O52" s="141"/>
      <c r="P52" s="104"/>
      <c r="Q52" s="27" t="str">
        <f>IF(P52="","--",IF(ISERROR(VALUE(P52)),"ｴﾗｰ",DATEDIF(P52,$X$1,"Y") ) )</f>
        <v>--</v>
      </c>
      <c r="R52" s="110" t="s">
        <v>119</v>
      </c>
      <c r="S52" s="111"/>
      <c r="T52" s="25" t="str">
        <f t="shared" si="4"/>
        <v/>
      </c>
      <c r="U52" s="114"/>
      <c r="V52" s="115"/>
      <c r="W52" s="26"/>
    </row>
    <row r="53" spans="1:23" ht="30" customHeight="1" x14ac:dyDescent="0.2">
      <c r="A53" s="32">
        <v>2024</v>
      </c>
      <c r="B53" s="32">
        <v>2024</v>
      </c>
      <c r="C53" s="32">
        <v>2024</v>
      </c>
      <c r="D53" s="32">
        <v>2024</v>
      </c>
      <c r="E53" s="32">
        <v>2024</v>
      </c>
      <c r="F53" s="36">
        <v>2026</v>
      </c>
      <c r="G53" s="26"/>
      <c r="H53" s="33">
        <f t="shared" si="1"/>
        <v>8</v>
      </c>
      <c r="I53" s="100"/>
      <c r="J53" s="101"/>
      <c r="K53" s="110"/>
      <c r="L53" s="111"/>
      <c r="M53" s="112"/>
      <c r="N53" s="113"/>
      <c r="O53" s="141"/>
      <c r="P53" s="104"/>
      <c r="Q53" s="27" t="str">
        <f>IF(P53="","--",IF(ISERROR(VALUE(P53)),"ｴﾗｰ",DATEDIF(P53,$X$1,"Y") ) )</f>
        <v>--</v>
      </c>
      <c r="R53" s="110" t="s">
        <v>119</v>
      </c>
      <c r="S53" s="111"/>
      <c r="T53" s="25" t="str">
        <f t="shared" si="4"/>
        <v/>
      </c>
      <c r="U53" s="114"/>
      <c r="V53" s="115"/>
      <c r="W53" s="26"/>
    </row>
    <row r="54" spans="1:23" ht="30" customHeight="1" x14ac:dyDescent="0.2">
      <c r="A54" s="32">
        <v>2024</v>
      </c>
      <c r="B54" s="32">
        <v>2024</v>
      </c>
      <c r="C54" s="32">
        <v>2024</v>
      </c>
      <c r="D54" s="32">
        <v>2024</v>
      </c>
      <c r="E54" s="32">
        <v>2024</v>
      </c>
      <c r="F54" s="36">
        <v>2026</v>
      </c>
      <c r="G54" s="26"/>
      <c r="H54" s="33">
        <f t="shared" si="1"/>
        <v>9</v>
      </c>
      <c r="I54" s="100"/>
      <c r="J54" s="101"/>
      <c r="K54" s="110"/>
      <c r="L54" s="111"/>
      <c r="M54" s="112"/>
      <c r="N54" s="113"/>
      <c r="O54" s="141"/>
      <c r="P54" s="104"/>
      <c r="Q54" s="27" t="str">
        <f>IF(P54="","--",IF(ISERROR(VALUE(P54)),"ｴﾗｰ",DATEDIF(P54,$X$1,"Y") ) )</f>
        <v>--</v>
      </c>
      <c r="R54" s="110" t="s">
        <v>119</v>
      </c>
      <c r="S54" s="111"/>
      <c r="T54" s="25" t="str">
        <f t="shared" si="4"/>
        <v/>
      </c>
      <c r="U54" s="114"/>
      <c r="V54" s="115"/>
      <c r="W54" s="26"/>
    </row>
    <row r="55" spans="1:23" ht="30" customHeight="1" x14ac:dyDescent="0.2">
      <c r="A55" s="32">
        <v>2024</v>
      </c>
      <c r="B55" s="32">
        <v>2024</v>
      </c>
      <c r="C55" s="32">
        <v>2024</v>
      </c>
      <c r="D55" s="32">
        <v>2024</v>
      </c>
      <c r="E55" s="32">
        <v>2024</v>
      </c>
      <c r="F55" s="36">
        <v>2026</v>
      </c>
      <c r="G55" s="26"/>
      <c r="H55" s="33">
        <f t="shared" si="1"/>
        <v>10</v>
      </c>
      <c r="I55" s="100"/>
      <c r="J55" s="101"/>
      <c r="K55" s="110"/>
      <c r="L55" s="111"/>
      <c r="M55" s="112"/>
      <c r="N55" s="113"/>
      <c r="O55" s="141"/>
      <c r="P55" s="104"/>
      <c r="Q55" s="27" t="str">
        <f>IF(P55="","--",IF(ISERROR(VALUE(P55)),"ｴﾗｰ",DATEDIF(P55,$X$1,"Y") ) )</f>
        <v>--</v>
      </c>
      <c r="R55" s="110" t="s">
        <v>119</v>
      </c>
      <c r="S55" s="111"/>
      <c r="T55" s="25" t="str">
        <f t="shared" si="4"/>
        <v/>
      </c>
      <c r="U55" s="114"/>
      <c r="V55" s="115"/>
      <c r="W55" s="26"/>
    </row>
    <row r="56" spans="1:23" ht="8.5" customHeight="1" x14ac:dyDescent="0.2"/>
  </sheetData>
  <sheetProtection sheet="1" formatCells="0" formatColumns="0" formatRows="0"/>
  <mergeCells count="20">
    <mergeCell ref="A10:E10"/>
    <mergeCell ref="G2:I2"/>
    <mergeCell ref="X13:X16"/>
    <mergeCell ref="B11:B12"/>
    <mergeCell ref="E11:E12"/>
    <mergeCell ref="D11:D12"/>
    <mergeCell ref="C11:C12"/>
    <mergeCell ref="X4:X11"/>
    <mergeCell ref="A11:A12"/>
    <mergeCell ref="R10:R12"/>
    <mergeCell ref="S10:S12"/>
    <mergeCell ref="T10:U12"/>
    <mergeCell ref="P10:Q11"/>
    <mergeCell ref="V10:V12"/>
    <mergeCell ref="X20:X22"/>
    <mergeCell ref="X17:X19"/>
    <mergeCell ref="X23:X26"/>
    <mergeCell ref="T1:U1"/>
    <mergeCell ref="G13:G22"/>
    <mergeCell ref="I1:M1"/>
  </mergeCells>
  <phoneticPr fontId="20"/>
  <conditionalFormatting sqref="R13:R42">
    <cfRule type="expression" dxfId="3" priority="6">
      <formula>IF(OR(LEN($R13)=10,LEN($R13)=1),FALSE,TRUE)</formula>
    </cfRule>
    <cfRule type="expression" dxfId="2" priority="10" stopIfTrue="1">
      <formula>IF( OR($R13="T452503327", $R13="T462329408", $R13="T"), FALSE, TRUE )</formula>
    </cfRule>
  </conditionalFormatting>
  <conditionalFormatting sqref="R46:R55">
    <cfRule type="expression" dxfId="1" priority="1">
      <formula>IF(OR(LEN($R46)=10,LEN($R46)=1),FALSE,TRUE)</formula>
    </cfRule>
    <cfRule type="expression" dxfId="0" priority="2" stopIfTrue="1">
      <formula>IF( OR($R46="T452503327", $R46="T462329408", $R46="T"), FALSE, TRUE )</formula>
    </cfRule>
  </conditionalFormatting>
  <dataValidations count="3">
    <dataValidation type="list" allowBlank="1" showInputMessage="1" showErrorMessage="1" sqref="O13:O42 O46:O55" xr:uid="{00000000-0002-0000-0100-000000000000}">
      <formula1>"男,女"</formula1>
    </dataValidation>
    <dataValidation type="date" operator="greaterThanOrEqual" allowBlank="1" showInputMessage="1" showErrorMessage="1" promptTitle="日付を入れてください" prompt="（y/d形式）" sqref="J13:J42 J46:J55" xr:uid="{B547882D-D5A7-4DF2-BF2F-9D68B36358CB}">
      <formula1>1</formula1>
    </dataValidation>
    <dataValidation type="date" operator="greaterThanOrEqual" allowBlank="1" showInputMessage="1" showErrorMessage="1" promptTitle="日付を入れてください" prompt="（yyyy/mm/dd形式）" sqref="P13:P42 P46:P55" xr:uid="{248211CD-24A3-4321-86F3-0920B093E91A}">
      <formula1>1</formula1>
    </dataValidation>
  </dataValidations>
  <pageMargins left="0.59055118110236227" right="0.31496062992125984" top="0.74803149606299213" bottom="0.55118110236220474" header="0.31496062992125984" footer="0.31496062992125984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＜１＞2026年度　チーム登録シート</vt:lpstr>
      <vt:lpstr>＜２＞2026年度　選手登録シート</vt:lpstr>
      <vt:lpstr>'＜１＞2026年度　チーム登録シート'!Print_Area</vt:lpstr>
      <vt:lpstr>'＜２＞2026年度　選手登録シート'!Print_Area</vt:lpstr>
    </vt:vector>
  </TitlesOfParts>
  <Company>SAKURAI FAMIRY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Family 佐藤</cp:lastModifiedBy>
  <cp:lastPrinted>2025-01-11T10:16:03Z</cp:lastPrinted>
  <dcterms:created xsi:type="dcterms:W3CDTF">2008-07-27T00:17:27Z</dcterms:created>
  <dcterms:modified xsi:type="dcterms:W3CDTF">2026-01-31T01:14:27Z</dcterms:modified>
</cp:coreProperties>
</file>